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1 приложение" sheetId="1" r:id="rId1"/>
    <sheet name="Расходы 2 приложение" sheetId="2" r:id="rId2"/>
    <sheet name="Приложение3" sheetId="3" r:id="rId3"/>
  </sheets>
  <definedNames>
    <definedName name="__bookmark_1">'Доходы 1 приложение'!$A$1:$F$2</definedName>
    <definedName name="__bookmark_2">'Доходы 1 приложение'!$A$3:$F$50</definedName>
    <definedName name="__bookmark_4">'Расходы 2 приложение'!$A$1:$F$87</definedName>
    <definedName name="__bookmark_6">#REF!</definedName>
    <definedName name="__bookmark_7">#REF!</definedName>
    <definedName name="_xlnm.Print_Titles" localSheetId="0">'Доходы 1 приложение'!$3:$6</definedName>
    <definedName name="_xlnm.Print_Titles" localSheetId="1">'Расходы 2 приложение'!$1:$8</definedName>
  </definedNames>
  <calcPr fullCalcOnLoad="1"/>
</workbook>
</file>

<file path=xl/sharedStrings.xml><?xml version="1.0" encoding="utf-8"?>
<sst xmlns="http://schemas.openxmlformats.org/spreadsheetml/2006/main" count="324" uniqueCount="246">
  <si>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</si>
  <si>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</si>
  <si>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</si>
  <si>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</si>
  <si>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</si>
  <si>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</si>
  <si>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</si>
  <si>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</si>
  <si>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</si>
  <si>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</si>
  <si>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</si>
  <si>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</si>
  <si>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</si>
  <si>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</si>
  <si>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</si>
  <si>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</si>
  <si>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</si>
  <si>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</si>
  <si>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</si>
  <si>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</si>
  <si>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</si>
  <si>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</si>
  <si>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</si>
  <si>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</si>
  <si>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</si>
  <si>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</si>
  <si>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</si>
  <si>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</si>
  <si>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</si>
  <si>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</si>
  <si>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</si>
  <si>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</si>
  <si>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</si>
  <si>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</si>
  <si>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</si>
  <si>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</si>
  <si>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</si>
  <si>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</si>
  <si>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</si>
  <si>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</si>
  <si>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</si>
  <si>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</si>
  <si>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</si>
  <si>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</si>
  <si>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</si>
  <si>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</si>
  <si>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</si>
  <si>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</si>
  <si>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</si>
  <si>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</si>
  <si>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</si>
  <si>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</si>
  <si>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</si>
  <si>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</si>
  <si>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</si>
  <si>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</si>
  <si>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</si>
  <si>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</si>
  <si>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</si>
  <si>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</si>
  <si>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</si>
  <si>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</si>
  <si>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</si>
  <si>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</si>
  <si>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</si>
  <si>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</si>
  <si>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</si>
  <si>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</si>
  <si>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</si>
  <si>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</si>
  <si>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</si>
  <si>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</si>
  <si>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</si>
  <si>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</si>
  <si>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</si>
  <si>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</si>
  <si>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</si>
  <si>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</si>
  <si>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</si>
  <si>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</si>
  <si>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</si>
  <si>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</si>
  <si>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</si>
  <si>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</si>
  <si>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</si>
  <si>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952 11690050100000140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</si>
  <si>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</si>
  <si>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</si>
  <si>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</si>
  <si>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</si>
  <si>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</si>
  <si>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</si>
  <si>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</si>
  <si>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</si>
  <si>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</si>
  <si>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</si>
  <si>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</si>
  <si>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</si>
  <si>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</si>
  <si>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</si>
  <si>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</si>
  <si>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</si>
  <si>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Яшалтинского сельского муниципального образования Республики Калмыкия</t>
  </si>
  <si>
    <t>000 0102 7810100120 000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</si>
  <si>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</si>
  <si>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000 0102 7810100120 100</t>
  </si>
  <si>
    <t>Расходы на выплаты персоналу государственных (муниципальных) органов</t>
  </si>
  <si>
    <t>000 0102 7810100120 120</t>
  </si>
  <si>
    <t>Фонд оплаты труда государственных (муниципальных) органов</t>
  </si>
  <si>
    <t>952 0102 7810100120 121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</si>
  <si>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</si>
  <si>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952 0102 7810100120 129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</si>
  <si>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</si>
  <si>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</si>
  <si>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сельского поселения Республики Калмыкия</t>
  </si>
  <si>
    <t>000 0104 7810200120 000</t>
  </si>
  <si>
    <t>000 0104 7810200120 100</t>
  </si>
  <si>
    <t>000 0104 7810200120 120</t>
  </si>
  <si>
    <t>952 0104 7810200120 121</t>
  </si>
  <si>
    <t>Иные выплаты персоналу государственных (муниципальных) органов, за исключением фонда оплаты труда</t>
  </si>
  <si>
    <t>952 0104 7810200120 122</t>
  </si>
  <si>
    <t>952 0104 7810200120 129</t>
  </si>
  <si>
    <t>Закупка товаров, работ и услуг для обеспечения государственных (муниципальных) нужд</t>
  </si>
  <si>
    <t>000 0104 7810200120 200</t>
  </si>
  <si>
    <t>Иные закупки товаров, работ и услуг для обеспечения государственных (муниципальных) нужд</t>
  </si>
  <si>
    <t>000 0104 7810200120 240</t>
  </si>
  <si>
    <t>Прочая закупка товаров, работ и услуг</t>
  </si>
  <si>
    <t>952 0104 7810200120 244</t>
  </si>
  <si>
    <t>Иные бюджетные ассигнования</t>
  </si>
  <si>
    <t>000 0104 7810200120 800</t>
  </si>
  <si>
    <t>Уплата налогов, сборов и иных платежей</t>
  </si>
  <si>
    <t>000 0104 7810200120 850</t>
  </si>
  <si>
    <t>Уплата налога на имущество организаций и земельного налога</t>
  </si>
  <si>
    <t>952 0104 7810200120 851</t>
  </si>
  <si>
    <t>Уплата прочих налогов, сборов</t>
  </si>
  <si>
    <t>952 0104 7810200120 852</t>
  </si>
  <si>
    <t>Уплата иных платежей</t>
  </si>
  <si>
    <t>952 0104 7810200120 853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</si>
  <si>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</si>
  <si>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</si>
  <si>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Иные межбюджетные трансферты из бюджета поселений в бюджет муниципального района по передаваемым полномочиям по ведению бюджетного учета</t>
  </si>
  <si>
    <t>000 0106 78102М5010 000</t>
  </si>
  <si>
    <t>Межбюджетные трансферты</t>
  </si>
  <si>
    <t>000 0106 78102М5010 500</t>
  </si>
  <si>
    <t>Иные межбюджетные трансферты</t>
  </si>
  <si>
    <t>952 0106 78102М5010 540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</si>
  <si>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</si>
  <si>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000 0106 78105М5010 000</t>
  </si>
  <si>
    <t>000 0106 78105М5010 500</t>
  </si>
  <si>
    <t>952 0106 78105М5010 540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</si>
  <si>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</si>
  <si>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</si>
  <si>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</si>
  <si>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</si>
  <si>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Осуществление первичного воинского учета на территориях где отсутствует военный комиссариат</t>
  </si>
  <si>
    <t>000 0203 7810451180 000</t>
  </si>
  <si>
    <t>000 0203 7810451180 100</t>
  </si>
  <si>
    <t>000 0203 7810451180 120</t>
  </si>
  <si>
    <t>952 0203 7810451180 121</t>
  </si>
  <si>
    <t>952 0203 7810451180 129</t>
  </si>
  <si>
    <t>000 0203 7810451180 200</t>
  </si>
  <si>
    <t>000 0203 7810451180 240</t>
  </si>
  <si>
    <t>952 0203 7810451180 244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</si>
  <si>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</si>
  <si>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</si>
  <si>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</si>
  <si>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</si>
  <si>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</si>
  <si>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000 0309 7890190550 000</t>
  </si>
  <si>
    <t>000 0309 7890190550 200</t>
  </si>
  <si>
    <t>000 0309 7890190550 240</t>
  </si>
  <si>
    <t>952 0309 7890190550 244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</si>
  <si>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</si>
  <si>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</si>
  <si>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</si>
  <si>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</si>
  <si>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Мероприятия в области строительства, архитектуры и градостроительства</t>
  </si>
  <si>
    <t>000 0412 7840317510 000</t>
  </si>
  <si>
    <t>000 0412 7840317510 200</t>
  </si>
  <si>
    <t>000 0412 7840317510 240</t>
  </si>
  <si>
    <t>952 0412 7840317510 244</t>
  </si>
  <si>
    <t>ЖИЛИЩНО-КОММУНАЛЬНОЕ ХОЗЯЙСТВО</t>
  </si>
  <si>
    <t>000 0500 0000000000 000</t>
  </si>
  <si>
    <t>Благоустройство</t>
  </si>
  <si>
    <t>000 0503 0000000000 000</t>
  </si>
  <si>
    <t>Благоустройство территории СМО (ГМО)</t>
  </si>
  <si>
    <t>000 0503 7860115520 000</t>
  </si>
  <si>
    <t>000 0503 7860115520 100</t>
  </si>
  <si>
    <t>000 0503 7860115520 120</t>
  </si>
  <si>
    <t>952 0503 7860115520 121</t>
  </si>
  <si>
    <t>952 0503 7860115520 129</t>
  </si>
  <si>
    <t>000 0503 7860115520 200</t>
  </si>
  <si>
    <t>000 0503 7860115520 240</t>
  </si>
  <si>
    <t>952 0503 7860115520 244</t>
  </si>
  <si>
    <t>Уличное освещение</t>
  </si>
  <si>
    <t>000 0503 7860215520 000</t>
  </si>
  <si>
    <t>000 0503 7860215520 200</t>
  </si>
  <si>
    <t>000 0503 7860215520 240</t>
  </si>
  <si>
    <t>952 0503 7860215520 244</t>
  </si>
  <si>
    <t>КУЛЬТУРА, КИНЕМАТОГРАФИЯ</t>
  </si>
  <si>
    <t>000 0800 0000000000 000</t>
  </si>
  <si>
    <t>Культура</t>
  </si>
  <si>
    <t>000 0801 0000000000 000</t>
  </si>
  <si>
    <t>Дворцы и дома культуры, другие учреждения культуры и средства массовой информации</t>
  </si>
  <si>
    <t>000 0801 7830105200 000</t>
  </si>
  <si>
    <t>000 0801 7830105200 100</t>
  </si>
  <si>
    <t>000 0801 7830105200 120</t>
  </si>
  <si>
    <t>952 0801 7830105200 121</t>
  </si>
  <si>
    <t>952 0801 7830105200 129</t>
  </si>
  <si>
    <t>000 0801 7830105200 200</t>
  </si>
  <si>
    <t>000 0801 7830105200 240</t>
  </si>
  <si>
    <t>952 0801 7830105200 244</t>
  </si>
  <si>
    <t>Результат исполнения бюджета (дефицит/профицит)</t>
  </si>
  <si>
    <t>Утверждено по бюджету за 2019 год</t>
  </si>
  <si>
    <t>Исполнение за 2019 год</t>
  </si>
  <si>
    <t>Приложение 2</t>
  </si>
  <si>
    <t>Ведомственная структура расходов бюджета  Эсто-Алтайского СМО РК за  2019 год по разделам, подразделам, целевым статьям и  видам расходов классификации расходов бюджетов</t>
  </si>
  <si>
    <t>(тыс. руб.)</t>
  </si>
  <si>
    <t>Наименование</t>
  </si>
  <si>
    <t>Рз</t>
  </si>
  <si>
    <t>Пр</t>
  </si>
  <si>
    <t>Утверждено по бюджету на
2019 год</t>
  </si>
  <si>
    <t>% выполнения к утвержденному плану 2019 года</t>
  </si>
  <si>
    <t>Общегосударственные вопросы</t>
  </si>
  <si>
    <t>01</t>
  </si>
  <si>
    <t>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</si>
  <si>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</si>
  <si>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</si>
  <si>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</si>
  <si>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</si>
  <si>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финансовых,налоговых и таможенных органов и органов финансового(финансово-бюджетного)надзора</t>
  </si>
  <si>
    <t>06</t>
  </si>
  <si>
    <t>11</t>
  </si>
  <si>
    <t>03</t>
  </si>
  <si>
    <t>09</t>
  </si>
  <si>
    <t>НАЦИОНАЛЬНАЯ  ЭКОНОМИКА</t>
  </si>
  <si>
    <t>12</t>
  </si>
  <si>
    <t>05</t>
  </si>
  <si>
    <t>КУЛЬТУРА И КИНЕМАТОГРАФИЯ</t>
  </si>
  <si>
    <t>08</t>
  </si>
  <si>
    <t>ВСЕГО:</t>
  </si>
  <si>
    <t xml:space="preserve">исполнение бюджета Эсто-Алтайского СМО РК за 2019 год по разделам подразделам классификации расходов бюджета </t>
  </si>
  <si>
    <t>РЕЗЕРВНЫЕ ФОНДЫ</t>
  </si>
  <si>
    <t>Поступление доходов по основным источникам в бюджет Эсто-Алтайского СМО РК за 2019 год</t>
  </si>
  <si>
    <t>Приложение 1</t>
  </si>
  <si>
    <t>Приложение3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</si>
</sst>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_-* #,##0.0_р_._-;\-* #,##0.0_р_._-;_-* &quot;-&quot;?_р_._-;_-@_-"/>
    <numFmt numFmtId="184" formatCode="_-* #,##0.000_р_._-;\-* #,##0.00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\ _р_._-;\-* #,##0.0\ _р_._-;_-* &quot;-&quot;?\ _р_._-;_-@_-"/>
  </numFmts>
  <fonts count="4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8"/>
      <name val="Times New Roman"/>
      <family val="1"/>
    </font>
    <font>
      <i/>
      <sz val="10"/>
      <color indexed="5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4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8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183" fontId="6" fillId="9" borderId="0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183" fontId="26" fillId="0" borderId="26" xfId="0" applyNumberFormat="1" applyFont="1" applyFill="1" applyBorder="1" applyAlignment="1">
      <alignment horizontal="center" vertical="center" wrapText="1"/>
    </xf>
    <xf numFmtId="183" fontId="26" fillId="0" borderId="24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183" fontId="28" fillId="0" borderId="29" xfId="0" applyNumberFormat="1" applyFont="1" applyFill="1" applyBorder="1" applyAlignment="1">
      <alignment horizontal="center" vertical="center" wrapText="1"/>
    </xf>
    <xf numFmtId="183" fontId="28" fillId="0" borderId="30" xfId="0" applyNumberFormat="1" applyFont="1" applyFill="1" applyBorder="1" applyAlignment="1">
      <alignment horizontal="center" vertical="center" wrapText="1"/>
    </xf>
    <xf numFmtId="183" fontId="25" fillId="0" borderId="27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183" fontId="25" fillId="0" borderId="29" xfId="0" applyNumberFormat="1" applyFont="1" applyFill="1" applyBorder="1" applyAlignment="1">
      <alignment horizontal="center" vertical="center" wrapText="1"/>
    </xf>
    <xf numFmtId="183" fontId="25" fillId="0" borderId="30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183" fontId="26" fillId="0" borderId="29" xfId="0" applyNumberFormat="1" applyFont="1" applyFill="1" applyBorder="1" applyAlignment="1">
      <alignment horizontal="center" vertical="center" wrapText="1"/>
    </xf>
    <xf numFmtId="183" fontId="26" fillId="0" borderId="30" xfId="0" applyNumberFormat="1" applyFont="1" applyFill="1" applyBorder="1" applyAlignment="1">
      <alignment horizontal="center" vertical="center" wrapText="1"/>
    </xf>
    <xf numFmtId="183" fontId="26" fillId="0" borderId="27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183" fontId="25" fillId="0" borderId="33" xfId="0" applyNumberFormat="1" applyFont="1" applyFill="1" applyBorder="1" applyAlignment="1">
      <alignment horizontal="center" vertical="center" wrapText="1"/>
    </xf>
    <xf numFmtId="183" fontId="25" fillId="0" borderId="34" xfId="0" applyNumberFormat="1" applyFont="1" applyFill="1" applyBorder="1" applyAlignment="1">
      <alignment horizontal="center" vertical="center" wrapText="1"/>
    </xf>
    <xf numFmtId="0" fontId="26" fillId="13" borderId="35" xfId="0" applyFont="1" applyFill="1" applyBorder="1" applyAlignment="1">
      <alignment horizontal="center" vertical="center" wrapText="1"/>
    </xf>
    <xf numFmtId="49" fontId="26" fillId="13" borderId="36" xfId="0" applyNumberFormat="1" applyFont="1" applyFill="1" applyBorder="1" applyAlignment="1">
      <alignment horizontal="center" vertical="center" wrapText="1"/>
    </xf>
    <xf numFmtId="183" fontId="26" fillId="13" borderId="37" xfId="0" applyNumberFormat="1" applyFont="1" applyFill="1" applyBorder="1" applyAlignment="1">
      <alignment horizontal="center" vertical="center" wrapText="1"/>
    </xf>
    <xf numFmtId="183" fontId="25" fillId="13" borderId="35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3038475" cy="1819275"/>
    <xdr:sp fLocksText="0">
      <xdr:nvSpPr>
        <xdr:cNvPr id="1" name="Text Box 17"/>
        <xdr:cNvSpPr txBox="1">
          <a:spLocks noChangeArrowheads="1"/>
        </xdr:cNvSpPr>
      </xdr:nvSpPr>
      <xdr:spPr>
        <a:xfrm>
          <a:off x="4038600" y="190500"/>
          <a:ext cx="30384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40">
      <selection activeCell="E65" sqref="E6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6"/>
      <c r="B1" s="37"/>
      <c r="C1" s="37"/>
      <c r="D1" s="37"/>
      <c r="E1" s="37"/>
      <c r="F1" s="37"/>
    </row>
    <row r="2" spans="1:6" ht="12.75">
      <c r="A2" s="38" t="s">
        <v>244</v>
      </c>
      <c r="B2" s="39"/>
      <c r="C2" s="39"/>
      <c r="D2" s="39"/>
      <c r="E2" s="39"/>
      <c r="F2" s="39"/>
    </row>
    <row r="3" spans="1:3" ht="15" customHeight="1">
      <c r="A3" s="34" t="s">
        <v>243</v>
      </c>
      <c r="B3" s="35"/>
      <c r="C3" s="35"/>
    </row>
    <row r="4" spans="1:6" ht="12.75">
      <c r="A4" s="3"/>
      <c r="B4" s="3"/>
      <c r="C4" s="3"/>
      <c r="D4" s="3"/>
      <c r="E4" s="3"/>
      <c r="F4" s="3"/>
    </row>
    <row r="5" spans="1:6" ht="39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</row>
    <row r="7" spans="1:6" ht="12.75">
      <c r="A7" s="6" t="s">
        <v>12</v>
      </c>
      <c r="B7" s="7">
        <v>10</v>
      </c>
      <c r="C7" s="8" t="s">
        <v>13</v>
      </c>
      <c r="D7" s="9">
        <v>3400000</v>
      </c>
      <c r="E7" s="9">
        <v>3825879.1</v>
      </c>
      <c r="F7" s="10">
        <v>0</v>
      </c>
    </row>
    <row r="8" spans="1:6" ht="12.75">
      <c r="A8" s="6" t="s">
        <v>14</v>
      </c>
      <c r="B8" s="11"/>
      <c r="C8" s="8"/>
      <c r="D8" s="12"/>
      <c r="E8" s="12"/>
      <c r="F8" s="13"/>
    </row>
    <row r="9" spans="1:6" ht="12.75">
      <c r="A9" s="6" t="s">
        <v>15</v>
      </c>
      <c r="B9" s="7">
        <v>10</v>
      </c>
      <c r="C9" s="8" t="s">
        <v>16</v>
      </c>
      <c r="D9" s="9">
        <v>3323200</v>
      </c>
      <c r="E9" s="9">
        <v>3749079.1</v>
      </c>
      <c r="F9" s="10">
        <v>0</v>
      </c>
    </row>
    <row r="10" spans="1:6" ht="12.75">
      <c r="A10" s="6" t="s">
        <v>17</v>
      </c>
      <c r="B10" s="7">
        <v>10</v>
      </c>
      <c r="C10" s="8" t="s">
        <v>18</v>
      </c>
      <c r="D10" s="9">
        <v>500000</v>
      </c>
      <c r="E10" s="9">
        <v>475712.89</v>
      </c>
      <c r="F10" s="10">
        <v>24287.11</v>
      </c>
    </row>
    <row r="11" spans="1:6" ht="12.75">
      <c r="A11" s="6" t="s">
        <v>19</v>
      </c>
      <c r="B11" s="7">
        <v>10</v>
      </c>
      <c r="C11" s="8" t="s">
        <v>20</v>
      </c>
      <c r="D11" s="9">
        <v>500000</v>
      </c>
      <c r="E11" s="9">
        <v>475712.89</v>
      </c>
      <c r="F11" s="10">
        <v>24287.11</v>
      </c>
    </row>
    <row r="12" spans="1:6" ht="45">
      <c r="A12" s="6" t="s">
        <v>21</v>
      </c>
      <c r="B12" s="7">
        <v>10</v>
      </c>
      <c r="C12" s="8" t="s">
        <v>22</v>
      </c>
      <c r="D12" s="9">
        <v>492400</v>
      </c>
      <c r="E12" s="9">
        <v>469112.5</v>
      </c>
      <c r="F12" s="10">
        <v>23287.5</v>
      </c>
    </row>
    <row r="13" spans="1:6" ht="56.25">
      <c r="A13" s="6" t="s">
        <v>23</v>
      </c>
      <c r="B13" s="7">
        <v>10</v>
      </c>
      <c r="C13" s="8" t="s">
        <v>24</v>
      </c>
      <c r="D13" s="9">
        <v>492400</v>
      </c>
      <c r="E13" s="9">
        <v>468088</v>
      </c>
      <c r="F13" s="10">
        <v>24312</v>
      </c>
    </row>
    <row r="14" spans="1:6" ht="45">
      <c r="A14" s="6" t="s">
        <v>25</v>
      </c>
      <c r="B14" s="7">
        <v>10</v>
      </c>
      <c r="C14" s="8" t="s">
        <v>26</v>
      </c>
      <c r="D14" s="9">
        <v>0</v>
      </c>
      <c r="E14" s="9">
        <v>463.83</v>
      </c>
      <c r="F14" s="10">
        <v>0</v>
      </c>
    </row>
    <row r="15" spans="1:6" ht="56.25">
      <c r="A15" s="6" t="s">
        <v>27</v>
      </c>
      <c r="B15" s="7">
        <v>10</v>
      </c>
      <c r="C15" s="8" t="s">
        <v>28</v>
      </c>
      <c r="D15" s="9">
        <v>0</v>
      </c>
      <c r="E15" s="9">
        <v>560.67</v>
      </c>
      <c r="F15" s="10">
        <v>0</v>
      </c>
    </row>
    <row r="16" spans="1:6" ht="56.25">
      <c r="A16" s="6" t="s">
        <v>29</v>
      </c>
      <c r="B16" s="7">
        <v>10</v>
      </c>
      <c r="C16" s="8" t="s">
        <v>30</v>
      </c>
      <c r="D16" s="9">
        <v>600</v>
      </c>
      <c r="E16" s="9">
        <v>50</v>
      </c>
      <c r="F16" s="10">
        <v>550</v>
      </c>
    </row>
    <row r="17" spans="1:6" ht="67.5">
      <c r="A17" s="6" t="s">
        <v>31</v>
      </c>
      <c r="B17" s="7">
        <v>10</v>
      </c>
      <c r="C17" s="8" t="s">
        <v>32</v>
      </c>
      <c r="D17" s="9">
        <v>600</v>
      </c>
      <c r="E17" s="9">
        <v>0</v>
      </c>
      <c r="F17" s="10">
        <v>600</v>
      </c>
    </row>
    <row r="18" spans="1:6" ht="78.75">
      <c r="A18" s="6" t="s">
        <v>33</v>
      </c>
      <c r="B18" s="7">
        <v>10</v>
      </c>
      <c r="C18" s="8" t="s">
        <v>34</v>
      </c>
      <c r="D18" s="9">
        <v>0</v>
      </c>
      <c r="E18" s="9">
        <v>50</v>
      </c>
      <c r="F18" s="10">
        <v>0</v>
      </c>
    </row>
    <row r="19" spans="1:6" ht="22.5">
      <c r="A19" s="6" t="s">
        <v>35</v>
      </c>
      <c r="B19" s="7">
        <v>10</v>
      </c>
      <c r="C19" s="8" t="s">
        <v>36</v>
      </c>
      <c r="D19" s="9">
        <v>7000</v>
      </c>
      <c r="E19" s="9">
        <v>6550.39</v>
      </c>
      <c r="F19" s="10">
        <v>449.61</v>
      </c>
    </row>
    <row r="20" spans="1:6" ht="45">
      <c r="A20" s="6" t="s">
        <v>37</v>
      </c>
      <c r="B20" s="7">
        <v>10</v>
      </c>
      <c r="C20" s="8" t="s">
        <v>38</v>
      </c>
      <c r="D20" s="9">
        <v>7000</v>
      </c>
      <c r="E20" s="9">
        <v>5996.73</v>
      </c>
      <c r="F20" s="10">
        <v>1003.27</v>
      </c>
    </row>
    <row r="21" spans="1:6" ht="33.75">
      <c r="A21" s="6" t="s">
        <v>39</v>
      </c>
      <c r="B21" s="7">
        <v>10</v>
      </c>
      <c r="C21" s="8" t="s">
        <v>40</v>
      </c>
      <c r="D21" s="9">
        <v>0</v>
      </c>
      <c r="E21" s="9">
        <v>45.9</v>
      </c>
      <c r="F21" s="10">
        <v>0</v>
      </c>
    </row>
    <row r="22" spans="1:6" ht="45">
      <c r="A22" s="6" t="s">
        <v>41</v>
      </c>
      <c r="B22" s="7">
        <v>10</v>
      </c>
      <c r="C22" s="8" t="s">
        <v>42</v>
      </c>
      <c r="D22" s="9">
        <v>0</v>
      </c>
      <c r="E22" s="9">
        <v>507.76</v>
      </c>
      <c r="F22" s="10">
        <v>0</v>
      </c>
    </row>
    <row r="23" spans="1:6" ht="12.75">
      <c r="A23" s="6" t="s">
        <v>43</v>
      </c>
      <c r="B23" s="7">
        <v>10</v>
      </c>
      <c r="C23" s="8" t="s">
        <v>44</v>
      </c>
      <c r="D23" s="9">
        <v>1062800</v>
      </c>
      <c r="E23" s="9">
        <v>1572078.9</v>
      </c>
      <c r="F23" s="10">
        <v>0</v>
      </c>
    </row>
    <row r="24" spans="1:6" ht="12.75">
      <c r="A24" s="6" t="s">
        <v>45</v>
      </c>
      <c r="B24" s="7">
        <v>10</v>
      </c>
      <c r="C24" s="8" t="s">
        <v>46</v>
      </c>
      <c r="D24" s="9">
        <v>1062800</v>
      </c>
      <c r="E24" s="9">
        <v>1572078.9</v>
      </c>
      <c r="F24" s="10">
        <v>0</v>
      </c>
    </row>
    <row r="25" spans="1:6" ht="12.75">
      <c r="A25" s="6" t="s">
        <v>45</v>
      </c>
      <c r="B25" s="7">
        <v>10</v>
      </c>
      <c r="C25" s="8" t="s">
        <v>47</v>
      </c>
      <c r="D25" s="9">
        <v>1062800</v>
      </c>
      <c r="E25" s="9">
        <v>1572078.9</v>
      </c>
      <c r="F25" s="10">
        <v>0</v>
      </c>
    </row>
    <row r="26" spans="1:6" ht="22.5">
      <c r="A26" s="6" t="s">
        <v>48</v>
      </c>
      <c r="B26" s="7">
        <v>10</v>
      </c>
      <c r="C26" s="8" t="s">
        <v>49</v>
      </c>
      <c r="D26" s="9">
        <v>1062800</v>
      </c>
      <c r="E26" s="9">
        <v>1570450.92</v>
      </c>
      <c r="F26" s="10">
        <v>0</v>
      </c>
    </row>
    <row r="27" spans="1:6" ht="12.75">
      <c r="A27" s="6" t="s">
        <v>50</v>
      </c>
      <c r="B27" s="7">
        <v>10</v>
      </c>
      <c r="C27" s="8" t="s">
        <v>51</v>
      </c>
      <c r="D27" s="9">
        <v>0</v>
      </c>
      <c r="E27" s="9">
        <v>1627.98</v>
      </c>
      <c r="F27" s="10">
        <v>0</v>
      </c>
    </row>
    <row r="28" spans="1:6" ht="12.75">
      <c r="A28" s="6" t="s">
        <v>52</v>
      </c>
      <c r="B28" s="7">
        <v>10</v>
      </c>
      <c r="C28" s="8" t="s">
        <v>53</v>
      </c>
      <c r="D28" s="9">
        <v>1710400</v>
      </c>
      <c r="E28" s="9">
        <v>1634890.22</v>
      </c>
      <c r="F28" s="10">
        <v>75509.78</v>
      </c>
    </row>
    <row r="29" spans="1:6" ht="12.75">
      <c r="A29" s="6" t="s">
        <v>54</v>
      </c>
      <c r="B29" s="7">
        <v>10</v>
      </c>
      <c r="C29" s="8" t="s">
        <v>55</v>
      </c>
      <c r="D29" s="9">
        <v>80000</v>
      </c>
      <c r="E29" s="9">
        <v>71079.94</v>
      </c>
      <c r="F29" s="10">
        <v>8920.06</v>
      </c>
    </row>
    <row r="30" spans="1:6" ht="22.5">
      <c r="A30" s="6" t="s">
        <v>56</v>
      </c>
      <c r="B30" s="7">
        <v>10</v>
      </c>
      <c r="C30" s="8" t="s">
        <v>57</v>
      </c>
      <c r="D30" s="9">
        <v>80000</v>
      </c>
      <c r="E30" s="9">
        <v>71079.94</v>
      </c>
      <c r="F30" s="10">
        <v>8920.06</v>
      </c>
    </row>
    <row r="31" spans="1:6" ht="45">
      <c r="A31" s="6" t="s">
        <v>58</v>
      </c>
      <c r="B31" s="7">
        <v>10</v>
      </c>
      <c r="C31" s="8" t="s">
        <v>59</v>
      </c>
      <c r="D31" s="9">
        <v>80000</v>
      </c>
      <c r="E31" s="9">
        <v>68212.26</v>
      </c>
      <c r="F31" s="10">
        <v>11787.74</v>
      </c>
    </row>
    <row r="32" spans="1:6" ht="33.75">
      <c r="A32" s="6" t="s">
        <v>60</v>
      </c>
      <c r="B32" s="7">
        <v>10</v>
      </c>
      <c r="C32" s="8" t="s">
        <v>61</v>
      </c>
      <c r="D32" s="9">
        <v>0</v>
      </c>
      <c r="E32" s="9">
        <v>2867.68</v>
      </c>
      <c r="F32" s="10">
        <v>0</v>
      </c>
    </row>
    <row r="33" spans="1:6" ht="12.75">
      <c r="A33" s="6" t="s">
        <v>62</v>
      </c>
      <c r="B33" s="7">
        <v>10</v>
      </c>
      <c r="C33" s="8" t="s">
        <v>63</v>
      </c>
      <c r="D33" s="9">
        <v>1630400</v>
      </c>
      <c r="E33" s="9">
        <v>1563810.28</v>
      </c>
      <c r="F33" s="10">
        <v>66589.72</v>
      </c>
    </row>
    <row r="34" spans="1:6" ht="12.75">
      <c r="A34" s="6" t="s">
        <v>64</v>
      </c>
      <c r="B34" s="7">
        <v>10</v>
      </c>
      <c r="C34" s="8" t="s">
        <v>65</v>
      </c>
      <c r="D34" s="9">
        <v>200000</v>
      </c>
      <c r="E34" s="9">
        <v>324825.31</v>
      </c>
      <c r="F34" s="10">
        <v>0</v>
      </c>
    </row>
    <row r="35" spans="1:6" ht="22.5">
      <c r="A35" s="6" t="s">
        <v>66</v>
      </c>
      <c r="B35" s="7">
        <v>10</v>
      </c>
      <c r="C35" s="8" t="s">
        <v>67</v>
      </c>
      <c r="D35" s="9">
        <v>200000</v>
      </c>
      <c r="E35" s="9">
        <v>324825.31</v>
      </c>
      <c r="F35" s="10">
        <v>0</v>
      </c>
    </row>
    <row r="36" spans="1:6" ht="33.75">
      <c r="A36" s="6" t="s">
        <v>68</v>
      </c>
      <c r="B36" s="7">
        <v>10</v>
      </c>
      <c r="C36" s="8" t="s">
        <v>69</v>
      </c>
      <c r="D36" s="9">
        <v>200000</v>
      </c>
      <c r="E36" s="9">
        <v>309550</v>
      </c>
      <c r="F36" s="10">
        <v>0</v>
      </c>
    </row>
    <row r="37" spans="1:6" ht="22.5">
      <c r="A37" s="6" t="s">
        <v>70</v>
      </c>
      <c r="B37" s="7">
        <v>10</v>
      </c>
      <c r="C37" s="8" t="s">
        <v>71</v>
      </c>
      <c r="D37" s="9">
        <v>0</v>
      </c>
      <c r="E37" s="9">
        <v>15275.31</v>
      </c>
      <c r="F37" s="10">
        <v>0</v>
      </c>
    </row>
    <row r="38" spans="1:6" ht="12.75">
      <c r="A38" s="6" t="s">
        <v>72</v>
      </c>
      <c r="B38" s="7">
        <v>10</v>
      </c>
      <c r="C38" s="8" t="s">
        <v>73</v>
      </c>
      <c r="D38" s="9">
        <v>1430400</v>
      </c>
      <c r="E38" s="9">
        <v>1238984.97</v>
      </c>
      <c r="F38" s="10">
        <v>191415.03</v>
      </c>
    </row>
    <row r="39" spans="1:6" ht="22.5">
      <c r="A39" s="6" t="s">
        <v>74</v>
      </c>
      <c r="B39" s="7">
        <v>10</v>
      </c>
      <c r="C39" s="8" t="s">
        <v>75</v>
      </c>
      <c r="D39" s="9">
        <v>1430400</v>
      </c>
      <c r="E39" s="9">
        <v>1238984.97</v>
      </c>
      <c r="F39" s="10">
        <v>191415.03</v>
      </c>
    </row>
    <row r="40" spans="1:6" ht="33.75">
      <c r="A40" s="6" t="s">
        <v>76</v>
      </c>
      <c r="B40" s="7">
        <v>10</v>
      </c>
      <c r="C40" s="8" t="s">
        <v>77</v>
      </c>
      <c r="D40" s="9">
        <v>1430400</v>
      </c>
      <c r="E40" s="9">
        <v>1225747.72</v>
      </c>
      <c r="F40" s="10">
        <v>204652.28</v>
      </c>
    </row>
    <row r="41" spans="1:6" ht="22.5">
      <c r="A41" s="6" t="s">
        <v>78</v>
      </c>
      <c r="B41" s="7">
        <v>10</v>
      </c>
      <c r="C41" s="8" t="s">
        <v>79</v>
      </c>
      <c r="D41" s="9">
        <v>0</v>
      </c>
      <c r="E41" s="9">
        <v>13237.25</v>
      </c>
      <c r="F41" s="10">
        <v>0</v>
      </c>
    </row>
    <row r="42" spans="1:6" ht="12.75">
      <c r="A42" s="6" t="s">
        <v>80</v>
      </c>
      <c r="B42" s="7">
        <v>10</v>
      </c>
      <c r="C42" s="8" t="s">
        <v>81</v>
      </c>
      <c r="D42" s="9">
        <v>50000</v>
      </c>
      <c r="E42" s="9">
        <v>66397.09</v>
      </c>
      <c r="F42" s="10">
        <v>0</v>
      </c>
    </row>
    <row r="43" spans="1:6" ht="22.5">
      <c r="A43" s="6" t="s">
        <v>82</v>
      </c>
      <c r="B43" s="7">
        <v>10</v>
      </c>
      <c r="C43" s="8" t="s">
        <v>83</v>
      </c>
      <c r="D43" s="9">
        <v>50000</v>
      </c>
      <c r="E43" s="9">
        <v>66397.09</v>
      </c>
      <c r="F43" s="10">
        <v>0</v>
      </c>
    </row>
    <row r="44" spans="1:6" ht="22.5">
      <c r="A44" s="6" t="s">
        <v>84</v>
      </c>
      <c r="B44" s="7">
        <v>10</v>
      </c>
      <c r="C44" s="8" t="s">
        <v>85</v>
      </c>
      <c r="D44" s="9">
        <v>50000</v>
      </c>
      <c r="E44" s="9">
        <v>66397.09</v>
      </c>
      <c r="F44" s="10">
        <v>0</v>
      </c>
    </row>
    <row r="45" spans="1:6" ht="12.75">
      <c r="A45" s="6" t="s">
        <v>86</v>
      </c>
      <c r="B45" s="7">
        <v>10</v>
      </c>
      <c r="C45" s="8" t="s">
        <v>87</v>
      </c>
      <c r="D45" s="9">
        <v>76800</v>
      </c>
      <c r="E45" s="9">
        <v>76800</v>
      </c>
      <c r="F45" s="10">
        <v>0</v>
      </c>
    </row>
    <row r="46" spans="1:6" ht="22.5">
      <c r="A46" s="6" t="s">
        <v>88</v>
      </c>
      <c r="B46" s="7">
        <v>10</v>
      </c>
      <c r="C46" s="8" t="s">
        <v>89</v>
      </c>
      <c r="D46" s="9">
        <v>76800</v>
      </c>
      <c r="E46" s="9">
        <v>76800</v>
      </c>
      <c r="F46" s="10">
        <v>0</v>
      </c>
    </row>
    <row r="47" spans="1:6" ht="12.75">
      <c r="A47" s="6" t="s">
        <v>90</v>
      </c>
      <c r="B47" s="7">
        <v>10</v>
      </c>
      <c r="C47" s="8" t="s">
        <v>91</v>
      </c>
      <c r="D47" s="9">
        <v>76800</v>
      </c>
      <c r="E47" s="9">
        <v>76800</v>
      </c>
      <c r="F47" s="10">
        <v>0</v>
      </c>
    </row>
    <row r="48" spans="1:6" ht="22.5">
      <c r="A48" s="6" t="s">
        <v>92</v>
      </c>
      <c r="B48" s="7">
        <v>10</v>
      </c>
      <c r="C48" s="8" t="s">
        <v>93</v>
      </c>
      <c r="D48" s="9">
        <v>76800</v>
      </c>
      <c r="E48" s="9">
        <v>76800</v>
      </c>
      <c r="F48" s="10">
        <v>0</v>
      </c>
    </row>
    <row r="49" spans="1:6" ht="22.5">
      <c r="A49" s="6" t="s">
        <v>94</v>
      </c>
      <c r="B49" s="7">
        <v>10</v>
      </c>
      <c r="C49" s="8" t="s">
        <v>95</v>
      </c>
      <c r="D49" s="9">
        <v>76800</v>
      </c>
      <c r="E49" s="9">
        <v>76800</v>
      </c>
      <c r="F49" s="10">
        <v>0</v>
      </c>
    </row>
    <row r="50" spans="1:6" ht="12.75">
      <c r="A50" s="1"/>
      <c r="B50" s="14"/>
      <c r="C50" s="14"/>
      <c r="D50" s="15"/>
      <c r="E50" s="15"/>
      <c r="F50" s="15"/>
    </row>
  </sheetData>
  <sheetProtection/>
  <mergeCells count="3">
    <mergeCell ref="A3:C3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6"/>
      <c r="B1" s="16"/>
      <c r="C1" s="16"/>
      <c r="D1" s="40" t="s">
        <v>215</v>
      </c>
      <c r="E1" s="37"/>
      <c r="F1" s="37"/>
    </row>
    <row r="2" spans="1:4" ht="12.75">
      <c r="A2" s="16"/>
      <c r="B2" s="16"/>
      <c r="C2" s="16"/>
      <c r="D2" s="18"/>
    </row>
    <row r="3" spans="1:4" ht="12.75">
      <c r="A3" s="16"/>
      <c r="B3" s="16"/>
      <c r="C3" s="16"/>
      <c r="D3" s="18"/>
    </row>
    <row r="4" spans="1:4" ht="12.75">
      <c r="A4" s="16"/>
      <c r="B4" s="16"/>
      <c r="C4" s="16"/>
      <c r="D4" s="18"/>
    </row>
    <row r="5" spans="1:6" ht="25.5" customHeight="1">
      <c r="A5" s="41" t="s">
        <v>216</v>
      </c>
      <c r="B5" s="42"/>
      <c r="C5" s="42"/>
      <c r="D5" s="42"/>
      <c r="E5" s="42"/>
      <c r="F5" s="42"/>
    </row>
    <row r="6" spans="1:6" ht="12.75">
      <c r="A6" s="3"/>
      <c r="B6" s="16"/>
      <c r="C6" s="16"/>
      <c r="D6" s="16"/>
      <c r="E6" s="16"/>
      <c r="F6" s="16"/>
    </row>
    <row r="7" spans="1:6" ht="39" customHeight="1">
      <c r="A7" s="4" t="s">
        <v>0</v>
      </c>
      <c r="B7" s="4" t="s">
        <v>1</v>
      </c>
      <c r="C7" s="4" t="s">
        <v>96</v>
      </c>
      <c r="D7" s="2" t="s">
        <v>213</v>
      </c>
      <c r="E7" s="2" t="s">
        <v>214</v>
      </c>
      <c r="F7" s="4" t="s">
        <v>5</v>
      </c>
    </row>
    <row r="8" spans="1:6" ht="12.7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</row>
    <row r="9" spans="1:6" ht="12.75">
      <c r="A9" s="6" t="s">
        <v>97</v>
      </c>
      <c r="B9" s="7">
        <v>200</v>
      </c>
      <c r="C9" s="8" t="s">
        <v>13</v>
      </c>
      <c r="D9" s="9">
        <v>4300000</v>
      </c>
      <c r="E9" s="9">
        <v>3609668.27</v>
      </c>
      <c r="F9" s="10">
        <v>690331.73</v>
      </c>
    </row>
    <row r="10" spans="1:6" ht="12.75">
      <c r="A10" s="6" t="s">
        <v>14</v>
      </c>
      <c r="B10" s="11"/>
      <c r="C10" s="8"/>
      <c r="D10" s="12"/>
      <c r="E10" s="12"/>
      <c r="F10" s="13"/>
    </row>
    <row r="11" spans="1:6" ht="12.75">
      <c r="A11" s="6" t="s">
        <v>98</v>
      </c>
      <c r="B11" s="7">
        <v>200</v>
      </c>
      <c r="C11" s="8" t="s">
        <v>99</v>
      </c>
      <c r="D11" s="9">
        <v>1753000</v>
      </c>
      <c r="E11" s="9">
        <v>1632191.52</v>
      </c>
      <c r="F11" s="10">
        <v>120808.48</v>
      </c>
    </row>
    <row r="12" spans="1:6" ht="22.5">
      <c r="A12" s="6" t="s">
        <v>100</v>
      </c>
      <c r="B12" s="7">
        <v>200</v>
      </c>
      <c r="C12" s="8" t="s">
        <v>101</v>
      </c>
      <c r="D12" s="9">
        <v>410000</v>
      </c>
      <c r="E12" s="9">
        <v>400609.34</v>
      </c>
      <c r="F12" s="10">
        <v>9390.66</v>
      </c>
    </row>
    <row r="13" spans="1:6" ht="45">
      <c r="A13" s="6" t="s">
        <v>102</v>
      </c>
      <c r="B13" s="7">
        <v>200</v>
      </c>
      <c r="C13" s="8" t="s">
        <v>103</v>
      </c>
      <c r="D13" s="9">
        <v>410000</v>
      </c>
      <c r="E13" s="9">
        <v>400609.34</v>
      </c>
      <c r="F13" s="10">
        <v>9390.66</v>
      </c>
    </row>
    <row r="14" spans="1:6" ht="33.75">
      <c r="A14" s="6" t="s">
        <v>104</v>
      </c>
      <c r="B14" s="7">
        <v>200</v>
      </c>
      <c r="C14" s="8" t="s">
        <v>105</v>
      </c>
      <c r="D14" s="9">
        <v>410000</v>
      </c>
      <c r="E14" s="9">
        <v>400609.34</v>
      </c>
      <c r="F14" s="10">
        <v>9390.66</v>
      </c>
    </row>
    <row r="15" spans="1:6" ht="12.75">
      <c r="A15" s="6" t="s">
        <v>106</v>
      </c>
      <c r="B15" s="7">
        <v>200</v>
      </c>
      <c r="C15" s="8" t="s">
        <v>107</v>
      </c>
      <c r="D15" s="9">
        <v>410000</v>
      </c>
      <c r="E15" s="9">
        <v>400609.34</v>
      </c>
      <c r="F15" s="10">
        <v>9390.66</v>
      </c>
    </row>
    <row r="16" spans="1:6" ht="12.75">
      <c r="A16" s="6" t="s">
        <v>108</v>
      </c>
      <c r="B16" s="7">
        <v>200</v>
      </c>
      <c r="C16" s="8" t="s">
        <v>109</v>
      </c>
      <c r="D16" s="9">
        <v>310000</v>
      </c>
      <c r="E16" s="9">
        <v>308615.47</v>
      </c>
      <c r="F16" s="10">
        <v>1384.53</v>
      </c>
    </row>
    <row r="17" spans="1:6" ht="22.5">
      <c r="A17" s="6" t="s">
        <v>110</v>
      </c>
      <c r="B17" s="7">
        <v>200</v>
      </c>
      <c r="C17" s="8" t="s">
        <v>111</v>
      </c>
      <c r="D17" s="9">
        <v>100000</v>
      </c>
      <c r="E17" s="9">
        <v>91993.87</v>
      </c>
      <c r="F17" s="10">
        <v>8006.13</v>
      </c>
    </row>
    <row r="18" spans="1:6" ht="33.75">
      <c r="A18" s="6" t="s">
        <v>112</v>
      </c>
      <c r="B18" s="7">
        <v>200</v>
      </c>
      <c r="C18" s="8" t="s">
        <v>113</v>
      </c>
      <c r="D18" s="9">
        <v>1211000</v>
      </c>
      <c r="E18" s="9">
        <v>1099582.18</v>
      </c>
      <c r="F18" s="10">
        <v>111417.82</v>
      </c>
    </row>
    <row r="19" spans="1:6" ht="45">
      <c r="A19" s="6" t="s">
        <v>114</v>
      </c>
      <c r="B19" s="7">
        <v>200</v>
      </c>
      <c r="C19" s="8" t="s">
        <v>115</v>
      </c>
      <c r="D19" s="9">
        <v>1211000</v>
      </c>
      <c r="E19" s="9">
        <v>1099582.18</v>
      </c>
      <c r="F19" s="10">
        <v>111417.82</v>
      </c>
    </row>
    <row r="20" spans="1:6" ht="33.75">
      <c r="A20" s="6" t="s">
        <v>104</v>
      </c>
      <c r="B20" s="7">
        <v>200</v>
      </c>
      <c r="C20" s="8" t="s">
        <v>116</v>
      </c>
      <c r="D20" s="9">
        <v>416000</v>
      </c>
      <c r="E20" s="9">
        <v>404227.75</v>
      </c>
      <c r="F20" s="10">
        <v>11772.25</v>
      </c>
    </row>
    <row r="21" spans="1:6" ht="12.75">
      <c r="A21" s="6" t="s">
        <v>106</v>
      </c>
      <c r="B21" s="7">
        <v>200</v>
      </c>
      <c r="C21" s="8" t="s">
        <v>117</v>
      </c>
      <c r="D21" s="9">
        <v>416000</v>
      </c>
      <c r="E21" s="9">
        <v>404227.75</v>
      </c>
      <c r="F21" s="10">
        <v>11772.25</v>
      </c>
    </row>
    <row r="22" spans="1:6" ht="12.75">
      <c r="A22" s="6" t="s">
        <v>108</v>
      </c>
      <c r="B22" s="7">
        <v>200</v>
      </c>
      <c r="C22" s="8" t="s">
        <v>118</v>
      </c>
      <c r="D22" s="9">
        <v>315000</v>
      </c>
      <c r="E22" s="9">
        <v>312204.62</v>
      </c>
      <c r="F22" s="10">
        <v>2795.38</v>
      </c>
    </row>
    <row r="23" spans="1:6" ht="22.5">
      <c r="A23" s="6" t="s">
        <v>119</v>
      </c>
      <c r="B23" s="7">
        <v>200</v>
      </c>
      <c r="C23" s="8" t="s">
        <v>120</v>
      </c>
      <c r="D23" s="9">
        <v>1000</v>
      </c>
      <c r="E23" s="9">
        <v>153.33</v>
      </c>
      <c r="F23" s="10">
        <v>846.67</v>
      </c>
    </row>
    <row r="24" spans="1:6" ht="22.5">
      <c r="A24" s="6" t="s">
        <v>110</v>
      </c>
      <c r="B24" s="7">
        <v>200</v>
      </c>
      <c r="C24" s="8" t="s">
        <v>121</v>
      </c>
      <c r="D24" s="9">
        <v>100000</v>
      </c>
      <c r="E24" s="9">
        <v>91869.8</v>
      </c>
      <c r="F24" s="10">
        <v>8130.2</v>
      </c>
    </row>
    <row r="25" spans="1:6" ht="12.75">
      <c r="A25" s="6" t="s">
        <v>122</v>
      </c>
      <c r="B25" s="7">
        <v>200</v>
      </c>
      <c r="C25" s="8" t="s">
        <v>123</v>
      </c>
      <c r="D25" s="9">
        <v>663800</v>
      </c>
      <c r="E25" s="9">
        <v>582851.01</v>
      </c>
      <c r="F25" s="10">
        <v>80948.99</v>
      </c>
    </row>
    <row r="26" spans="1:6" ht="22.5">
      <c r="A26" s="6" t="s">
        <v>124</v>
      </c>
      <c r="B26" s="7">
        <v>200</v>
      </c>
      <c r="C26" s="8" t="s">
        <v>125</v>
      </c>
      <c r="D26" s="9">
        <v>663800</v>
      </c>
      <c r="E26" s="9">
        <v>582851.01</v>
      </c>
      <c r="F26" s="10">
        <v>80948.99</v>
      </c>
    </row>
    <row r="27" spans="1:6" ht="12.75">
      <c r="A27" s="6" t="s">
        <v>126</v>
      </c>
      <c r="B27" s="7">
        <v>200</v>
      </c>
      <c r="C27" s="8" t="s">
        <v>127</v>
      </c>
      <c r="D27" s="9">
        <v>663800</v>
      </c>
      <c r="E27" s="9">
        <v>582851.01</v>
      </c>
      <c r="F27" s="10">
        <v>80948.99</v>
      </c>
    </row>
    <row r="28" spans="1:6" ht="12.75">
      <c r="A28" s="6" t="s">
        <v>128</v>
      </c>
      <c r="B28" s="7">
        <v>200</v>
      </c>
      <c r="C28" s="8" t="s">
        <v>129</v>
      </c>
      <c r="D28" s="9">
        <v>131200</v>
      </c>
      <c r="E28" s="9">
        <v>112503.42</v>
      </c>
      <c r="F28" s="10">
        <v>18696.58</v>
      </c>
    </row>
    <row r="29" spans="1:6" ht="12.75">
      <c r="A29" s="6" t="s">
        <v>130</v>
      </c>
      <c r="B29" s="7">
        <v>200</v>
      </c>
      <c r="C29" s="8" t="s">
        <v>131</v>
      </c>
      <c r="D29" s="9">
        <v>131200</v>
      </c>
      <c r="E29" s="9">
        <v>112503.42</v>
      </c>
      <c r="F29" s="10">
        <v>18696.58</v>
      </c>
    </row>
    <row r="30" spans="1:6" ht="12.75">
      <c r="A30" s="6" t="s">
        <v>132</v>
      </c>
      <c r="B30" s="7">
        <v>200</v>
      </c>
      <c r="C30" s="8" t="s">
        <v>133</v>
      </c>
      <c r="D30" s="9">
        <v>116200</v>
      </c>
      <c r="E30" s="9">
        <v>109392</v>
      </c>
      <c r="F30" s="10">
        <v>6808</v>
      </c>
    </row>
    <row r="31" spans="1:6" ht="12.75">
      <c r="A31" s="6" t="s">
        <v>134</v>
      </c>
      <c r="B31" s="7">
        <v>200</v>
      </c>
      <c r="C31" s="8" t="s">
        <v>135</v>
      </c>
      <c r="D31" s="9">
        <v>5000</v>
      </c>
      <c r="E31" s="9">
        <v>1630</v>
      </c>
      <c r="F31" s="10">
        <v>3370</v>
      </c>
    </row>
    <row r="32" spans="1:6" ht="12.75">
      <c r="A32" s="6" t="s">
        <v>136</v>
      </c>
      <c r="B32" s="7">
        <v>200</v>
      </c>
      <c r="C32" s="8" t="s">
        <v>137</v>
      </c>
      <c r="D32" s="9">
        <v>10000</v>
      </c>
      <c r="E32" s="9">
        <v>1481.42</v>
      </c>
      <c r="F32" s="10">
        <v>8518.58</v>
      </c>
    </row>
    <row r="33" spans="1:6" ht="22.5">
      <c r="A33" s="6" t="s">
        <v>138</v>
      </c>
      <c r="B33" s="7">
        <v>200</v>
      </c>
      <c r="C33" s="8" t="s">
        <v>139</v>
      </c>
      <c r="D33" s="9">
        <v>132000</v>
      </c>
      <c r="E33" s="9">
        <v>132000</v>
      </c>
      <c r="F33" s="10">
        <v>0</v>
      </c>
    </row>
    <row r="34" spans="1:6" ht="22.5">
      <c r="A34" s="6" t="s">
        <v>140</v>
      </c>
      <c r="B34" s="7">
        <v>200</v>
      </c>
      <c r="C34" s="8" t="s">
        <v>141</v>
      </c>
      <c r="D34" s="9">
        <v>120000</v>
      </c>
      <c r="E34" s="9">
        <v>120000</v>
      </c>
      <c r="F34" s="10">
        <v>0</v>
      </c>
    </row>
    <row r="35" spans="1:6" ht="12.75">
      <c r="A35" s="6" t="s">
        <v>142</v>
      </c>
      <c r="B35" s="7">
        <v>200</v>
      </c>
      <c r="C35" s="8" t="s">
        <v>143</v>
      </c>
      <c r="D35" s="9">
        <v>120000</v>
      </c>
      <c r="E35" s="9">
        <v>120000</v>
      </c>
      <c r="F35" s="10">
        <v>0</v>
      </c>
    </row>
    <row r="36" spans="1:6" ht="12.75">
      <c r="A36" s="6" t="s">
        <v>144</v>
      </c>
      <c r="B36" s="7">
        <v>200</v>
      </c>
      <c r="C36" s="8" t="s">
        <v>145</v>
      </c>
      <c r="D36" s="9">
        <v>120000</v>
      </c>
      <c r="E36" s="9">
        <v>120000</v>
      </c>
      <c r="F36" s="10">
        <v>0</v>
      </c>
    </row>
    <row r="37" spans="1:6" ht="33.75">
      <c r="A37" s="6" t="s">
        <v>146</v>
      </c>
      <c r="B37" s="7">
        <v>200</v>
      </c>
      <c r="C37" s="8" t="s">
        <v>147</v>
      </c>
      <c r="D37" s="9">
        <v>12000</v>
      </c>
      <c r="E37" s="9">
        <v>12000</v>
      </c>
      <c r="F37" s="10">
        <v>0</v>
      </c>
    </row>
    <row r="38" spans="1:6" ht="12.75">
      <c r="A38" s="6" t="s">
        <v>142</v>
      </c>
      <c r="B38" s="7">
        <v>200</v>
      </c>
      <c r="C38" s="8" t="s">
        <v>148</v>
      </c>
      <c r="D38" s="9">
        <v>12000</v>
      </c>
      <c r="E38" s="9">
        <v>12000</v>
      </c>
      <c r="F38" s="10">
        <v>0</v>
      </c>
    </row>
    <row r="39" spans="1:6" ht="12.75">
      <c r="A39" s="6" t="s">
        <v>144</v>
      </c>
      <c r="B39" s="7">
        <v>200</v>
      </c>
      <c r="C39" s="8" t="s">
        <v>149</v>
      </c>
      <c r="D39" s="9">
        <v>12000</v>
      </c>
      <c r="E39" s="9">
        <v>12000</v>
      </c>
      <c r="F39" s="10">
        <v>0</v>
      </c>
    </row>
    <row r="40" spans="1:6" ht="12.75">
      <c r="A40" s="6" t="s">
        <v>150</v>
      </c>
      <c r="B40" s="7">
        <v>200</v>
      </c>
      <c r="C40" s="8" t="s">
        <v>151</v>
      </c>
      <c r="D40" s="9">
        <v>76800</v>
      </c>
      <c r="E40" s="9">
        <v>76800</v>
      </c>
      <c r="F40" s="10">
        <v>0</v>
      </c>
    </row>
    <row r="41" spans="1:6" ht="12.75">
      <c r="A41" s="6" t="s">
        <v>152</v>
      </c>
      <c r="B41" s="7">
        <v>200</v>
      </c>
      <c r="C41" s="8" t="s">
        <v>153</v>
      </c>
      <c r="D41" s="9">
        <v>76800</v>
      </c>
      <c r="E41" s="9">
        <v>76800</v>
      </c>
      <c r="F41" s="10">
        <v>0</v>
      </c>
    </row>
    <row r="42" spans="1:6" ht="22.5">
      <c r="A42" s="6" t="s">
        <v>154</v>
      </c>
      <c r="B42" s="7">
        <v>200</v>
      </c>
      <c r="C42" s="8" t="s">
        <v>155</v>
      </c>
      <c r="D42" s="9">
        <v>76800</v>
      </c>
      <c r="E42" s="9">
        <v>76800</v>
      </c>
      <c r="F42" s="10">
        <v>0</v>
      </c>
    </row>
    <row r="43" spans="1:6" ht="33.75">
      <c r="A43" s="6" t="s">
        <v>104</v>
      </c>
      <c r="B43" s="7">
        <v>200</v>
      </c>
      <c r="C43" s="8" t="s">
        <v>156</v>
      </c>
      <c r="D43" s="9">
        <v>70292.43</v>
      </c>
      <c r="E43" s="9">
        <v>70292.43</v>
      </c>
      <c r="F43" s="10">
        <v>0</v>
      </c>
    </row>
    <row r="44" spans="1:6" ht="12.75">
      <c r="A44" s="6" t="s">
        <v>106</v>
      </c>
      <c r="B44" s="7">
        <v>200</v>
      </c>
      <c r="C44" s="8" t="s">
        <v>157</v>
      </c>
      <c r="D44" s="9">
        <v>70292.43</v>
      </c>
      <c r="E44" s="9">
        <v>70292.43</v>
      </c>
      <c r="F44" s="10">
        <v>0</v>
      </c>
    </row>
    <row r="45" spans="1:6" ht="12.75">
      <c r="A45" s="6" t="s">
        <v>108</v>
      </c>
      <c r="B45" s="7">
        <v>200</v>
      </c>
      <c r="C45" s="8" t="s">
        <v>158</v>
      </c>
      <c r="D45" s="9">
        <v>53988</v>
      </c>
      <c r="E45" s="9">
        <v>53988</v>
      </c>
      <c r="F45" s="10">
        <v>0</v>
      </c>
    </row>
    <row r="46" spans="1:6" ht="22.5">
      <c r="A46" s="6" t="s">
        <v>110</v>
      </c>
      <c r="B46" s="7">
        <v>200</v>
      </c>
      <c r="C46" s="8" t="s">
        <v>159</v>
      </c>
      <c r="D46" s="9">
        <v>16304.43</v>
      </c>
      <c r="E46" s="9">
        <v>16304.43</v>
      </c>
      <c r="F46" s="10">
        <v>0</v>
      </c>
    </row>
    <row r="47" spans="1:6" ht="12.75">
      <c r="A47" s="6" t="s">
        <v>122</v>
      </c>
      <c r="B47" s="7">
        <v>200</v>
      </c>
      <c r="C47" s="8" t="s">
        <v>160</v>
      </c>
      <c r="D47" s="9">
        <v>6507.57</v>
      </c>
      <c r="E47" s="9">
        <v>6507.57</v>
      </c>
      <c r="F47" s="10">
        <v>0</v>
      </c>
    </row>
    <row r="48" spans="1:6" ht="22.5">
      <c r="A48" s="6" t="s">
        <v>124</v>
      </c>
      <c r="B48" s="7">
        <v>200</v>
      </c>
      <c r="C48" s="8" t="s">
        <v>161</v>
      </c>
      <c r="D48" s="9">
        <v>6507.57</v>
      </c>
      <c r="E48" s="9">
        <v>6507.57</v>
      </c>
      <c r="F48" s="10">
        <v>0</v>
      </c>
    </row>
    <row r="49" spans="1:6" ht="12.75">
      <c r="A49" s="6" t="s">
        <v>126</v>
      </c>
      <c r="B49" s="7">
        <v>200</v>
      </c>
      <c r="C49" s="8" t="s">
        <v>162</v>
      </c>
      <c r="D49" s="9">
        <v>6507.57</v>
      </c>
      <c r="E49" s="9">
        <v>6507.57</v>
      </c>
      <c r="F49" s="10">
        <v>0</v>
      </c>
    </row>
    <row r="50" spans="1:6" ht="12.75">
      <c r="A50" s="6" t="s">
        <v>163</v>
      </c>
      <c r="B50" s="7">
        <v>200</v>
      </c>
      <c r="C50" s="8" t="s">
        <v>164</v>
      </c>
      <c r="D50" s="9">
        <v>2000</v>
      </c>
      <c r="E50" s="9">
        <v>1400</v>
      </c>
      <c r="F50" s="10">
        <v>600</v>
      </c>
    </row>
    <row r="51" spans="1:6" ht="22.5">
      <c r="A51" s="6" t="s">
        <v>165</v>
      </c>
      <c r="B51" s="7">
        <v>200</v>
      </c>
      <c r="C51" s="8" t="s">
        <v>166</v>
      </c>
      <c r="D51" s="9">
        <v>2000</v>
      </c>
      <c r="E51" s="9">
        <v>1400</v>
      </c>
      <c r="F51" s="10">
        <v>600</v>
      </c>
    </row>
    <row r="52" spans="1:6" ht="22.5">
      <c r="A52" s="6" t="s">
        <v>167</v>
      </c>
      <c r="B52" s="7">
        <v>200</v>
      </c>
      <c r="C52" s="8" t="s">
        <v>168</v>
      </c>
      <c r="D52" s="9">
        <v>2000</v>
      </c>
      <c r="E52" s="9">
        <v>1400</v>
      </c>
      <c r="F52" s="10">
        <v>600</v>
      </c>
    </row>
    <row r="53" spans="1:6" ht="12.75">
      <c r="A53" s="6" t="s">
        <v>122</v>
      </c>
      <c r="B53" s="7">
        <v>200</v>
      </c>
      <c r="C53" s="8" t="s">
        <v>169</v>
      </c>
      <c r="D53" s="9">
        <v>2000</v>
      </c>
      <c r="E53" s="9">
        <v>1400</v>
      </c>
      <c r="F53" s="10">
        <v>600</v>
      </c>
    </row>
    <row r="54" spans="1:6" ht="22.5">
      <c r="A54" s="6" t="s">
        <v>124</v>
      </c>
      <c r="B54" s="7">
        <v>200</v>
      </c>
      <c r="C54" s="8" t="s">
        <v>170</v>
      </c>
      <c r="D54" s="9">
        <v>2000</v>
      </c>
      <c r="E54" s="9">
        <v>1400</v>
      </c>
      <c r="F54" s="10">
        <v>600</v>
      </c>
    </row>
    <row r="55" spans="1:6" ht="12.75">
      <c r="A55" s="6" t="s">
        <v>126</v>
      </c>
      <c r="B55" s="7">
        <v>200</v>
      </c>
      <c r="C55" s="8" t="s">
        <v>171</v>
      </c>
      <c r="D55" s="9">
        <v>2000</v>
      </c>
      <c r="E55" s="9">
        <v>1400</v>
      </c>
      <c r="F55" s="10">
        <v>600</v>
      </c>
    </row>
    <row r="56" spans="1:6" ht="12.75">
      <c r="A56" s="6" t="s">
        <v>172</v>
      </c>
      <c r="B56" s="7">
        <v>200</v>
      </c>
      <c r="C56" s="8" t="s">
        <v>173</v>
      </c>
      <c r="D56" s="9">
        <v>180000</v>
      </c>
      <c r="E56" s="9">
        <v>171350</v>
      </c>
      <c r="F56" s="10">
        <v>8650</v>
      </c>
    </row>
    <row r="57" spans="1:6" ht="12.75">
      <c r="A57" s="6" t="s">
        <v>174</v>
      </c>
      <c r="B57" s="7">
        <v>200</v>
      </c>
      <c r="C57" s="8" t="s">
        <v>175</v>
      </c>
      <c r="D57" s="9">
        <v>180000</v>
      </c>
      <c r="E57" s="9">
        <v>171350</v>
      </c>
      <c r="F57" s="10">
        <v>8650</v>
      </c>
    </row>
    <row r="58" spans="1:6" ht="12.75">
      <c r="A58" s="6" t="s">
        <v>176</v>
      </c>
      <c r="B58" s="7">
        <v>200</v>
      </c>
      <c r="C58" s="8" t="s">
        <v>177</v>
      </c>
      <c r="D58" s="9">
        <v>180000</v>
      </c>
      <c r="E58" s="9">
        <v>171350</v>
      </c>
      <c r="F58" s="10">
        <v>8650</v>
      </c>
    </row>
    <row r="59" spans="1:6" ht="12.75">
      <c r="A59" s="6" t="s">
        <v>122</v>
      </c>
      <c r="B59" s="7">
        <v>200</v>
      </c>
      <c r="C59" s="8" t="s">
        <v>178</v>
      </c>
      <c r="D59" s="9">
        <v>180000</v>
      </c>
      <c r="E59" s="9">
        <v>171350</v>
      </c>
      <c r="F59" s="10">
        <v>8650</v>
      </c>
    </row>
    <row r="60" spans="1:6" ht="22.5">
      <c r="A60" s="6" t="s">
        <v>124</v>
      </c>
      <c r="B60" s="7">
        <v>200</v>
      </c>
      <c r="C60" s="8" t="s">
        <v>179</v>
      </c>
      <c r="D60" s="9">
        <v>180000</v>
      </c>
      <c r="E60" s="9">
        <v>171350</v>
      </c>
      <c r="F60" s="10">
        <v>8650</v>
      </c>
    </row>
    <row r="61" spans="1:6" ht="12.75">
      <c r="A61" s="6" t="s">
        <v>126</v>
      </c>
      <c r="B61" s="7">
        <v>200</v>
      </c>
      <c r="C61" s="8" t="s">
        <v>180</v>
      </c>
      <c r="D61" s="9">
        <v>180000</v>
      </c>
      <c r="E61" s="9">
        <v>171350</v>
      </c>
      <c r="F61" s="10">
        <v>8650</v>
      </c>
    </row>
    <row r="62" spans="1:6" ht="12.75">
      <c r="A62" s="6" t="s">
        <v>181</v>
      </c>
      <c r="B62" s="7">
        <v>200</v>
      </c>
      <c r="C62" s="8" t="s">
        <v>182</v>
      </c>
      <c r="D62" s="9">
        <v>1562200</v>
      </c>
      <c r="E62" s="9">
        <v>1040476.17</v>
      </c>
      <c r="F62" s="10">
        <v>521723.83</v>
      </c>
    </row>
    <row r="63" spans="1:6" ht="12.75">
      <c r="A63" s="6" t="s">
        <v>183</v>
      </c>
      <c r="B63" s="7">
        <v>200</v>
      </c>
      <c r="C63" s="8" t="s">
        <v>184</v>
      </c>
      <c r="D63" s="9">
        <v>1562200</v>
      </c>
      <c r="E63" s="9">
        <v>1040476.17</v>
      </c>
      <c r="F63" s="10">
        <v>521723.83</v>
      </c>
    </row>
    <row r="64" spans="1:6" ht="12.75">
      <c r="A64" s="6" t="s">
        <v>185</v>
      </c>
      <c r="B64" s="7">
        <v>200</v>
      </c>
      <c r="C64" s="8" t="s">
        <v>186</v>
      </c>
      <c r="D64" s="9">
        <v>850000</v>
      </c>
      <c r="E64" s="9">
        <v>591531.67</v>
      </c>
      <c r="F64" s="10">
        <v>258468.33</v>
      </c>
    </row>
    <row r="65" spans="1:6" ht="33.75">
      <c r="A65" s="6" t="s">
        <v>104</v>
      </c>
      <c r="B65" s="7">
        <v>200</v>
      </c>
      <c r="C65" s="8" t="s">
        <v>187</v>
      </c>
      <c r="D65" s="9">
        <v>200000</v>
      </c>
      <c r="E65" s="9">
        <v>190377.3</v>
      </c>
      <c r="F65" s="10">
        <v>9622.7</v>
      </c>
    </row>
    <row r="66" spans="1:6" ht="12.75">
      <c r="A66" s="6" t="s">
        <v>106</v>
      </c>
      <c r="B66" s="7">
        <v>200</v>
      </c>
      <c r="C66" s="8" t="s">
        <v>188</v>
      </c>
      <c r="D66" s="9">
        <v>200000</v>
      </c>
      <c r="E66" s="9">
        <v>190377.3</v>
      </c>
      <c r="F66" s="10">
        <v>9622.7</v>
      </c>
    </row>
    <row r="67" spans="1:6" ht="12.75">
      <c r="A67" s="6" t="s">
        <v>108</v>
      </c>
      <c r="B67" s="7">
        <v>200</v>
      </c>
      <c r="C67" s="8" t="s">
        <v>189</v>
      </c>
      <c r="D67" s="9">
        <v>155000</v>
      </c>
      <c r="E67" s="9">
        <v>147202.57</v>
      </c>
      <c r="F67" s="10">
        <v>7797.43</v>
      </c>
    </row>
    <row r="68" spans="1:6" ht="22.5">
      <c r="A68" s="6" t="s">
        <v>110</v>
      </c>
      <c r="B68" s="7">
        <v>200</v>
      </c>
      <c r="C68" s="8" t="s">
        <v>190</v>
      </c>
      <c r="D68" s="9">
        <v>45000</v>
      </c>
      <c r="E68" s="9">
        <v>43174.73</v>
      </c>
      <c r="F68" s="10">
        <v>1825.27</v>
      </c>
    </row>
    <row r="69" spans="1:6" ht="12.75">
      <c r="A69" s="6" t="s">
        <v>122</v>
      </c>
      <c r="B69" s="7">
        <v>200</v>
      </c>
      <c r="C69" s="8" t="s">
        <v>191</v>
      </c>
      <c r="D69" s="9">
        <v>650000</v>
      </c>
      <c r="E69" s="9">
        <v>401154.37</v>
      </c>
      <c r="F69" s="10">
        <v>248845.63</v>
      </c>
    </row>
    <row r="70" spans="1:6" ht="22.5">
      <c r="A70" s="6" t="s">
        <v>124</v>
      </c>
      <c r="B70" s="7">
        <v>200</v>
      </c>
      <c r="C70" s="8" t="s">
        <v>192</v>
      </c>
      <c r="D70" s="9">
        <v>650000</v>
      </c>
      <c r="E70" s="9">
        <v>401154.37</v>
      </c>
      <c r="F70" s="10">
        <v>248845.63</v>
      </c>
    </row>
    <row r="71" spans="1:6" ht="12.75">
      <c r="A71" s="6" t="s">
        <v>126</v>
      </c>
      <c r="B71" s="7">
        <v>200</v>
      </c>
      <c r="C71" s="8" t="s">
        <v>193</v>
      </c>
      <c r="D71" s="9">
        <v>650000</v>
      </c>
      <c r="E71" s="9">
        <v>401154.37</v>
      </c>
      <c r="F71" s="10">
        <v>248845.63</v>
      </c>
    </row>
    <row r="72" spans="1:6" ht="12.75">
      <c r="A72" s="6" t="s">
        <v>194</v>
      </c>
      <c r="B72" s="7">
        <v>200</v>
      </c>
      <c r="C72" s="8" t="s">
        <v>195</v>
      </c>
      <c r="D72" s="9">
        <v>712200</v>
      </c>
      <c r="E72" s="9">
        <v>448944.5</v>
      </c>
      <c r="F72" s="10">
        <v>263255.5</v>
      </c>
    </row>
    <row r="73" spans="1:6" ht="12.75">
      <c r="A73" s="6" t="s">
        <v>122</v>
      </c>
      <c r="B73" s="7">
        <v>200</v>
      </c>
      <c r="C73" s="8" t="s">
        <v>196</v>
      </c>
      <c r="D73" s="9">
        <v>712200</v>
      </c>
      <c r="E73" s="9">
        <v>448944.5</v>
      </c>
      <c r="F73" s="10">
        <v>263255.5</v>
      </c>
    </row>
    <row r="74" spans="1:6" ht="22.5">
      <c r="A74" s="6" t="s">
        <v>124</v>
      </c>
      <c r="B74" s="7">
        <v>200</v>
      </c>
      <c r="C74" s="8" t="s">
        <v>197</v>
      </c>
      <c r="D74" s="9">
        <v>712200</v>
      </c>
      <c r="E74" s="9">
        <v>448944.5</v>
      </c>
      <c r="F74" s="10">
        <v>263255.5</v>
      </c>
    </row>
    <row r="75" spans="1:6" ht="12.75">
      <c r="A75" s="6" t="s">
        <v>126</v>
      </c>
      <c r="B75" s="7">
        <v>200</v>
      </c>
      <c r="C75" s="8" t="s">
        <v>198</v>
      </c>
      <c r="D75" s="9">
        <v>712200</v>
      </c>
      <c r="E75" s="9">
        <v>448944.5</v>
      </c>
      <c r="F75" s="10">
        <v>263255.5</v>
      </c>
    </row>
    <row r="76" spans="1:6" ht="12.75">
      <c r="A76" s="6" t="s">
        <v>199</v>
      </c>
      <c r="B76" s="7">
        <v>200</v>
      </c>
      <c r="C76" s="8" t="s">
        <v>200</v>
      </c>
      <c r="D76" s="9">
        <v>726000</v>
      </c>
      <c r="E76" s="9">
        <v>687450.58</v>
      </c>
      <c r="F76" s="10">
        <v>38549.42</v>
      </c>
    </row>
    <row r="77" spans="1:6" ht="12.75">
      <c r="A77" s="6" t="s">
        <v>201</v>
      </c>
      <c r="B77" s="7">
        <v>200</v>
      </c>
      <c r="C77" s="8" t="s">
        <v>202</v>
      </c>
      <c r="D77" s="9">
        <v>726000</v>
      </c>
      <c r="E77" s="9">
        <v>687450.58</v>
      </c>
      <c r="F77" s="10">
        <v>38549.42</v>
      </c>
    </row>
    <row r="78" spans="1:6" ht="12.75">
      <c r="A78" s="6" t="s">
        <v>203</v>
      </c>
      <c r="B78" s="7">
        <v>200</v>
      </c>
      <c r="C78" s="8" t="s">
        <v>204</v>
      </c>
      <c r="D78" s="9">
        <v>726000</v>
      </c>
      <c r="E78" s="9">
        <v>687450.58</v>
      </c>
      <c r="F78" s="10">
        <v>38549.42</v>
      </c>
    </row>
    <row r="79" spans="1:6" ht="33.75">
      <c r="A79" s="6" t="s">
        <v>104</v>
      </c>
      <c r="B79" s="7">
        <v>200</v>
      </c>
      <c r="C79" s="8" t="s">
        <v>205</v>
      </c>
      <c r="D79" s="9">
        <v>466000</v>
      </c>
      <c r="E79" s="9">
        <v>456241.93</v>
      </c>
      <c r="F79" s="10">
        <v>9758.07</v>
      </c>
    </row>
    <row r="80" spans="1:6" ht="12.75">
      <c r="A80" s="6" t="s">
        <v>106</v>
      </c>
      <c r="B80" s="7">
        <v>200</v>
      </c>
      <c r="C80" s="8" t="s">
        <v>206</v>
      </c>
      <c r="D80" s="9">
        <v>466000</v>
      </c>
      <c r="E80" s="9">
        <v>456241.93</v>
      </c>
      <c r="F80" s="10">
        <v>9758.07</v>
      </c>
    </row>
    <row r="81" spans="1:6" ht="12.75">
      <c r="A81" s="6" t="s">
        <v>108</v>
      </c>
      <c r="B81" s="7">
        <v>200</v>
      </c>
      <c r="C81" s="8" t="s">
        <v>207</v>
      </c>
      <c r="D81" s="9">
        <v>356000</v>
      </c>
      <c r="E81" s="9">
        <v>352759.85</v>
      </c>
      <c r="F81" s="10">
        <v>3240.15</v>
      </c>
    </row>
    <row r="82" spans="1:6" ht="22.5">
      <c r="A82" s="6" t="s">
        <v>110</v>
      </c>
      <c r="B82" s="7">
        <v>200</v>
      </c>
      <c r="C82" s="8" t="s">
        <v>208</v>
      </c>
      <c r="D82" s="9">
        <v>110000</v>
      </c>
      <c r="E82" s="9">
        <v>103482.08</v>
      </c>
      <c r="F82" s="10">
        <v>6517.92</v>
      </c>
    </row>
    <row r="83" spans="1:6" ht="12.75">
      <c r="A83" s="6" t="s">
        <v>122</v>
      </c>
      <c r="B83" s="7">
        <v>200</v>
      </c>
      <c r="C83" s="8" t="s">
        <v>209</v>
      </c>
      <c r="D83" s="9">
        <v>260000</v>
      </c>
      <c r="E83" s="9">
        <v>231208.65</v>
      </c>
      <c r="F83" s="10">
        <v>28791.35</v>
      </c>
    </row>
    <row r="84" spans="1:6" ht="22.5">
      <c r="A84" s="6" t="s">
        <v>124</v>
      </c>
      <c r="B84" s="7">
        <v>200</v>
      </c>
      <c r="C84" s="8" t="s">
        <v>210</v>
      </c>
      <c r="D84" s="9">
        <v>260000</v>
      </c>
      <c r="E84" s="9">
        <v>231208.65</v>
      </c>
      <c r="F84" s="10">
        <v>28791.35</v>
      </c>
    </row>
    <row r="85" spans="1:6" ht="12.75">
      <c r="A85" s="6" t="s">
        <v>126</v>
      </c>
      <c r="B85" s="7">
        <v>200</v>
      </c>
      <c r="C85" s="8" t="s">
        <v>211</v>
      </c>
      <c r="D85" s="9">
        <v>260000</v>
      </c>
      <c r="E85" s="9">
        <v>231208.65</v>
      </c>
      <c r="F85" s="10">
        <v>28791.35</v>
      </c>
    </row>
    <row r="86" spans="1:6" ht="12.75">
      <c r="A86" s="6" t="s">
        <v>212</v>
      </c>
      <c r="B86" s="7">
        <v>450</v>
      </c>
      <c r="C86" s="8" t="s">
        <v>13</v>
      </c>
      <c r="D86" s="9">
        <v>-900000</v>
      </c>
      <c r="E86" s="9">
        <v>216210.83</v>
      </c>
      <c r="F86" s="17" t="s">
        <v>13</v>
      </c>
    </row>
    <row r="87" spans="1:6" ht="12.75">
      <c r="A87" s="1"/>
      <c r="B87" s="14"/>
      <c r="C87" s="14"/>
      <c r="D87" s="15"/>
      <c r="E87" s="15"/>
      <c r="F87" s="15"/>
    </row>
  </sheetData>
  <sheetProtection/>
  <mergeCells count="2">
    <mergeCell ref="D1:F1"/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0.8515625" style="19" customWidth="1"/>
    <col min="2" max="2" width="5.00390625" style="20" customWidth="1"/>
    <col min="3" max="3" width="5.7109375" style="20" customWidth="1"/>
    <col min="4" max="4" width="9.00390625" style="21" customWidth="1"/>
    <col min="5" max="5" width="12.421875" style="19" customWidth="1"/>
    <col min="6" max="6" width="11.8515625" style="19" customWidth="1"/>
    <col min="7" max="7" width="16.8515625" style="19" customWidth="1"/>
    <col min="8" max="16384" width="9.140625" style="19" customWidth="1"/>
  </cols>
  <sheetData>
    <row r="1" ht="15">
      <c r="E1" s="33" t="s">
        <v>245</v>
      </c>
    </row>
    <row r="2" spans="1:6" ht="62.25" customHeight="1">
      <c r="A2" s="43" t="s">
        <v>241</v>
      </c>
      <c r="B2" s="43"/>
      <c r="C2" s="43"/>
      <c r="D2" s="43"/>
      <c r="E2" s="43"/>
      <c r="F2" s="24"/>
    </row>
    <row r="3" spans="1:6" ht="23.25" customHeight="1" thickBot="1">
      <c r="A3" s="25"/>
      <c r="B3" s="26"/>
      <c r="C3" s="26"/>
      <c r="D3" s="27"/>
      <c r="E3" s="27" t="s">
        <v>217</v>
      </c>
      <c r="F3" s="24"/>
    </row>
    <row r="4" spans="1:6" ht="63" customHeight="1">
      <c r="A4" s="44" t="s">
        <v>218</v>
      </c>
      <c r="B4" s="45" t="s">
        <v>219</v>
      </c>
      <c r="C4" s="45" t="s">
        <v>220</v>
      </c>
      <c r="D4" s="46" t="s">
        <v>221</v>
      </c>
      <c r="E4" s="47" t="s">
        <v>214</v>
      </c>
      <c r="F4" s="44" t="s">
        <v>222</v>
      </c>
    </row>
    <row r="5" spans="1:6" ht="15.75" thickBot="1">
      <c r="A5" s="48">
        <v>1</v>
      </c>
      <c r="B5" s="49">
        <v>2</v>
      </c>
      <c r="C5" s="49">
        <v>3</v>
      </c>
      <c r="D5" s="50">
        <v>6</v>
      </c>
      <c r="E5" s="51">
        <v>8</v>
      </c>
      <c r="F5" s="48">
        <v>9</v>
      </c>
    </row>
    <row r="6" spans="1:6" ht="15">
      <c r="A6" s="52" t="s">
        <v>223</v>
      </c>
      <c r="B6" s="53" t="s">
        <v>224</v>
      </c>
      <c r="C6" s="53" t="s">
        <v>225</v>
      </c>
      <c r="D6" s="54">
        <f>D7+D8+D9</f>
        <v>1753</v>
      </c>
      <c r="E6" s="54">
        <f>E7+E8+E9</f>
        <v>1632.1999999999998</v>
      </c>
      <c r="F6" s="55">
        <f>E6/D6*100</f>
        <v>93.10895607529947</v>
      </c>
    </row>
    <row r="7" spans="1:6" s="22" customFormat="1" ht="38.25">
      <c r="A7" s="56" t="s">
        <v>226</v>
      </c>
      <c r="B7" s="57" t="s">
        <v>224</v>
      </c>
      <c r="C7" s="57" t="s">
        <v>227</v>
      </c>
      <c r="D7" s="58">
        <v>410</v>
      </c>
      <c r="E7" s="59">
        <v>400.6</v>
      </c>
      <c r="F7" s="60">
        <f>E7/D7*100</f>
        <v>97.70731707317074</v>
      </c>
    </row>
    <row r="8" spans="1:6" ht="38.25">
      <c r="A8" s="61" t="s">
        <v>228</v>
      </c>
      <c r="B8" s="62" t="s">
        <v>224</v>
      </c>
      <c r="C8" s="62" t="s">
        <v>229</v>
      </c>
      <c r="D8" s="63">
        <v>1211</v>
      </c>
      <c r="E8" s="64">
        <v>1099.6</v>
      </c>
      <c r="F8" s="60">
        <f>E8/D8*100</f>
        <v>90.80099091659784</v>
      </c>
    </row>
    <row r="9" spans="1:6" ht="25.5">
      <c r="A9" s="61" t="s">
        <v>230</v>
      </c>
      <c r="B9" s="62" t="s">
        <v>224</v>
      </c>
      <c r="C9" s="62" t="s">
        <v>231</v>
      </c>
      <c r="D9" s="63">
        <v>132</v>
      </c>
      <c r="E9" s="64">
        <v>132</v>
      </c>
      <c r="F9" s="60">
        <f>E9/D9*100</f>
        <v>100</v>
      </c>
    </row>
    <row r="10" spans="1:6" ht="15">
      <c r="A10" s="65" t="s">
        <v>242</v>
      </c>
      <c r="B10" s="66" t="s">
        <v>224</v>
      </c>
      <c r="C10" s="66" t="s">
        <v>232</v>
      </c>
      <c r="D10" s="67">
        <v>0</v>
      </c>
      <c r="E10" s="68">
        <v>0</v>
      </c>
      <c r="F10" s="69">
        <v>0</v>
      </c>
    </row>
    <row r="11" spans="1:6" ht="15">
      <c r="A11" s="65" t="s">
        <v>150</v>
      </c>
      <c r="B11" s="66" t="s">
        <v>227</v>
      </c>
      <c r="C11" s="66" t="s">
        <v>225</v>
      </c>
      <c r="D11" s="67">
        <v>76.8</v>
      </c>
      <c r="E11" s="68">
        <v>76.8</v>
      </c>
      <c r="F11" s="60">
        <v>100</v>
      </c>
    </row>
    <row r="12" spans="1:6" ht="15">
      <c r="A12" s="61" t="s">
        <v>152</v>
      </c>
      <c r="B12" s="62" t="s">
        <v>227</v>
      </c>
      <c r="C12" s="62" t="s">
        <v>233</v>
      </c>
      <c r="D12" s="63">
        <v>76.8</v>
      </c>
      <c r="E12" s="64">
        <v>76.8</v>
      </c>
      <c r="F12" s="60">
        <v>100</v>
      </c>
    </row>
    <row r="13" spans="1:6" ht="25.5">
      <c r="A13" s="65" t="s">
        <v>163</v>
      </c>
      <c r="B13" s="66" t="s">
        <v>233</v>
      </c>
      <c r="C13" s="66" t="s">
        <v>225</v>
      </c>
      <c r="D13" s="67">
        <v>2</v>
      </c>
      <c r="E13" s="68">
        <v>1.4</v>
      </c>
      <c r="F13" s="69">
        <f aca="true" t="shared" si="0" ref="F13:F21">E13/D13*100</f>
        <v>70</v>
      </c>
    </row>
    <row r="14" spans="1:6" ht="25.5">
      <c r="A14" s="78" t="s">
        <v>165</v>
      </c>
      <c r="B14" s="62" t="s">
        <v>233</v>
      </c>
      <c r="C14" s="62" t="s">
        <v>234</v>
      </c>
      <c r="D14" s="67">
        <v>2</v>
      </c>
      <c r="E14" s="68">
        <v>1.4</v>
      </c>
      <c r="F14" s="69">
        <f t="shared" si="0"/>
        <v>70</v>
      </c>
    </row>
    <row r="15" spans="1:6" ht="15">
      <c r="A15" s="65" t="s">
        <v>235</v>
      </c>
      <c r="B15" s="66" t="s">
        <v>229</v>
      </c>
      <c r="C15" s="66" t="s">
        <v>225</v>
      </c>
      <c r="D15" s="67">
        <v>180</v>
      </c>
      <c r="E15" s="68">
        <v>171.4</v>
      </c>
      <c r="F15" s="60">
        <f t="shared" si="0"/>
        <v>95.22222222222223</v>
      </c>
    </row>
    <row r="16" spans="1:6" ht="25.5" customHeight="1">
      <c r="A16" s="61" t="s">
        <v>174</v>
      </c>
      <c r="B16" s="62" t="s">
        <v>229</v>
      </c>
      <c r="C16" s="62" t="s">
        <v>236</v>
      </c>
      <c r="D16" s="63">
        <v>180</v>
      </c>
      <c r="E16" s="64">
        <v>171.4</v>
      </c>
      <c r="F16" s="60">
        <f t="shared" si="0"/>
        <v>95.22222222222223</v>
      </c>
    </row>
    <row r="17" spans="1:6" ht="15">
      <c r="A17" s="65" t="s">
        <v>181</v>
      </c>
      <c r="B17" s="66" t="s">
        <v>237</v>
      </c>
      <c r="C17" s="66" t="s">
        <v>225</v>
      </c>
      <c r="D17" s="67">
        <v>1562.2</v>
      </c>
      <c r="E17" s="68">
        <v>1040.5</v>
      </c>
      <c r="F17" s="60">
        <f t="shared" si="0"/>
        <v>66.6047881193189</v>
      </c>
    </row>
    <row r="18" spans="1:6" ht="15">
      <c r="A18" s="61" t="s">
        <v>183</v>
      </c>
      <c r="B18" s="62" t="s">
        <v>237</v>
      </c>
      <c r="C18" s="62" t="s">
        <v>233</v>
      </c>
      <c r="D18" s="63">
        <v>1562.2</v>
      </c>
      <c r="E18" s="64">
        <v>1040.5</v>
      </c>
      <c r="F18" s="60">
        <f t="shared" si="0"/>
        <v>66.6047881193189</v>
      </c>
    </row>
    <row r="19" spans="1:6" ht="15">
      <c r="A19" s="65" t="s">
        <v>238</v>
      </c>
      <c r="B19" s="66" t="s">
        <v>239</v>
      </c>
      <c r="C19" s="66" t="s">
        <v>225</v>
      </c>
      <c r="D19" s="67">
        <v>726</v>
      </c>
      <c r="E19" s="68">
        <v>687.4</v>
      </c>
      <c r="F19" s="60">
        <f t="shared" si="0"/>
        <v>94.6831955922865</v>
      </c>
    </row>
    <row r="20" spans="1:6" ht="15.75" thickBot="1">
      <c r="A20" s="70" t="s">
        <v>201</v>
      </c>
      <c r="B20" s="71" t="s">
        <v>239</v>
      </c>
      <c r="C20" s="71" t="s">
        <v>224</v>
      </c>
      <c r="D20" s="72">
        <v>726</v>
      </c>
      <c r="E20" s="73">
        <v>687.4</v>
      </c>
      <c r="F20" s="60">
        <f t="shared" si="0"/>
        <v>94.6831955922865</v>
      </c>
    </row>
    <row r="21" spans="1:6" ht="21" customHeight="1" thickBot="1">
      <c r="A21" s="74" t="s">
        <v>240</v>
      </c>
      <c r="B21" s="75"/>
      <c r="C21" s="75"/>
      <c r="D21" s="76">
        <f>D6+D11+D13+D16+D17+D19</f>
        <v>4300</v>
      </c>
      <c r="E21" s="76">
        <f>E6+E11+E13+E16+E17+E19</f>
        <v>3609.7000000000003</v>
      </c>
      <c r="F21" s="77">
        <f t="shared" si="0"/>
        <v>83.94651162790699</v>
      </c>
    </row>
    <row r="22" spans="1:6" ht="15.75" hidden="1">
      <c r="A22" s="25"/>
      <c r="B22" s="28"/>
      <c r="C22" s="28"/>
      <c r="D22" s="29"/>
      <c r="E22" s="24"/>
      <c r="F22" s="24"/>
    </row>
    <row r="23" spans="1:6" ht="18" customHeight="1" hidden="1">
      <c r="A23" s="25"/>
      <c r="B23" s="28"/>
      <c r="C23" s="28"/>
      <c r="D23" s="30">
        <v>1227609.1</v>
      </c>
      <c r="E23" s="30">
        <v>1102900</v>
      </c>
      <c r="F23" s="24"/>
    </row>
    <row r="24" spans="1:6" ht="15.75" hidden="1">
      <c r="A24" s="24"/>
      <c r="B24" s="26"/>
      <c r="C24" s="26"/>
      <c r="D24" s="31"/>
      <c r="E24" s="31"/>
      <c r="F24" s="24"/>
    </row>
    <row r="25" spans="1:6" ht="15.75" hidden="1">
      <c r="A25" s="24"/>
      <c r="B25" s="26"/>
      <c r="C25" s="26"/>
      <c r="D25" s="31">
        <f>17162.482+120.5</f>
        <v>17282.982</v>
      </c>
      <c r="E25" s="31"/>
      <c r="F25" s="24"/>
    </row>
    <row r="26" spans="1:6" ht="15.75" hidden="1">
      <c r="A26" s="24"/>
      <c r="B26" s="26"/>
      <c r="C26" s="26"/>
      <c r="D26" s="31"/>
      <c r="E26" s="31"/>
      <c r="F26" s="24"/>
    </row>
    <row r="27" spans="1:6" ht="15.75" hidden="1">
      <c r="A27" s="24"/>
      <c r="B27" s="26"/>
      <c r="C27" s="26"/>
      <c r="D27" s="31">
        <f>D23+D25</f>
        <v>1244892.0820000002</v>
      </c>
      <c r="E27" s="31"/>
      <c r="F27" s="24"/>
    </row>
    <row r="28" spans="1:6" ht="15.75" hidden="1">
      <c r="A28" s="24"/>
      <c r="B28" s="26"/>
      <c r="C28" s="26"/>
      <c r="D28" s="31"/>
      <c r="E28" s="31"/>
      <c r="F28" s="24"/>
    </row>
    <row r="29" spans="1:6" ht="15.75" hidden="1">
      <c r="A29" s="24"/>
      <c r="B29" s="26"/>
      <c r="C29" s="26"/>
      <c r="D29" s="31">
        <f>-2155.893+3200-1100+2662.174</f>
        <v>2606.281</v>
      </c>
      <c r="E29" s="31"/>
      <c r="F29" s="24"/>
    </row>
    <row r="30" spans="1:6" ht="15.75" hidden="1">
      <c r="A30" s="24"/>
      <c r="B30" s="26"/>
      <c r="C30" s="26"/>
      <c r="D30" s="31"/>
      <c r="E30" s="31"/>
      <c r="F30" s="24"/>
    </row>
    <row r="31" spans="1:6" ht="15.75" hidden="1">
      <c r="A31" s="24"/>
      <c r="B31" s="26"/>
      <c r="C31" s="26"/>
      <c r="D31" s="31">
        <f>D27+D29</f>
        <v>1247498.3630000001</v>
      </c>
      <c r="E31" s="31"/>
      <c r="F31" s="24"/>
    </row>
    <row r="32" spans="1:6" ht="15.75" hidden="1">
      <c r="A32" s="24"/>
      <c r="B32" s="26"/>
      <c r="C32" s="26"/>
      <c r="D32" s="31"/>
      <c r="E32" s="31"/>
      <c r="F32" s="24"/>
    </row>
    <row r="33" spans="1:6" ht="15.75" hidden="1">
      <c r="A33" s="24"/>
      <c r="B33" s="26"/>
      <c r="C33" s="26"/>
      <c r="D33" s="31">
        <f>D31-D21</f>
        <v>1243198.3630000001</v>
      </c>
      <c r="E33" s="31"/>
      <c r="F33" s="24"/>
    </row>
    <row r="34" spans="1:6" ht="15.75" hidden="1">
      <c r="A34" s="24"/>
      <c r="B34" s="26"/>
      <c r="C34" s="26"/>
      <c r="D34" s="31"/>
      <c r="E34" s="31"/>
      <c r="F34" s="24"/>
    </row>
    <row r="35" spans="1:6" ht="15.75" hidden="1">
      <c r="A35" s="24"/>
      <c r="B35" s="26"/>
      <c r="C35" s="26"/>
      <c r="D35" s="31">
        <f>D23-D31</f>
        <v>-19889.263000000035</v>
      </c>
      <c r="E35" s="31"/>
      <c r="F35" s="24"/>
    </row>
    <row r="36" spans="1:6" ht="15.75" hidden="1">
      <c r="A36" s="24"/>
      <c r="B36" s="26"/>
      <c r="C36" s="26"/>
      <c r="D36" s="31"/>
      <c r="E36" s="31"/>
      <c r="F36" s="24"/>
    </row>
    <row r="37" spans="1:6" ht="15.75" hidden="1">
      <c r="A37" s="24"/>
      <c r="B37" s="26"/>
      <c r="C37" s="26"/>
      <c r="D37" s="31"/>
      <c r="E37" s="31"/>
      <c r="F37" s="24"/>
    </row>
    <row r="38" spans="1:6" ht="15.75" hidden="1">
      <c r="A38" s="24"/>
      <c r="B38" s="26"/>
      <c r="C38" s="26"/>
      <c r="D38" s="31"/>
      <c r="E38" s="31"/>
      <c r="F38" s="24"/>
    </row>
    <row r="39" spans="1:6" ht="15.75" hidden="1">
      <c r="A39" s="24"/>
      <c r="B39" s="26"/>
      <c r="C39" s="26"/>
      <c r="D39" s="31"/>
      <c r="E39" s="31"/>
      <c r="F39" s="24"/>
    </row>
    <row r="40" spans="1:6" ht="15.75" hidden="1">
      <c r="A40" s="24"/>
      <c r="B40" s="26"/>
      <c r="C40" s="26"/>
      <c r="D40" s="31"/>
      <c r="E40" s="31"/>
      <c r="F40" s="24"/>
    </row>
    <row r="41" spans="1:6" ht="15.75" hidden="1">
      <c r="A41" s="24"/>
      <c r="B41" s="26"/>
      <c r="C41" s="26"/>
      <c r="D41" s="31">
        <f>D23-D21</f>
        <v>1223309.1</v>
      </c>
      <c r="E41" s="31">
        <f>E23-E21</f>
        <v>1099290.3</v>
      </c>
      <c r="F41" s="24"/>
    </row>
    <row r="42" spans="1:6" ht="15.75">
      <c r="A42" s="24"/>
      <c r="B42" s="26"/>
      <c r="C42" s="26"/>
      <c r="D42" s="32"/>
      <c r="E42" s="32"/>
      <c r="F42" s="24"/>
    </row>
    <row r="45" ht="15">
      <c r="D45" s="23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2020-05-06T06:47:27Z</cp:lastPrinted>
  <dcterms:created xsi:type="dcterms:W3CDTF">2020-05-04T07:07:56Z</dcterms:created>
  <dcterms:modified xsi:type="dcterms:W3CDTF">2020-05-06T06:47:35Z</dcterms:modified>
  <cp:category/>
  <cp:version/>
  <cp:contentType/>
  <cp:contentStatus/>
</cp:coreProperties>
</file>