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 Приложение1" sheetId="1" r:id="rId1"/>
    <sheet name="Расходы Приложение2" sheetId="2" r:id="rId2"/>
    <sheet name="Приложение3" sheetId="3" r:id="rId3"/>
  </sheets>
  <definedNames>
    <definedName name="__bookmark_1">'Доходы Приложение1'!$A$1:$F$3</definedName>
    <definedName name="__bookmark_2">'Доходы Приложение1'!$A$4:$F$60</definedName>
    <definedName name="__bookmark_3">'Расходы Приложение2'!$A$2:$F$170</definedName>
    <definedName name="__bookmark_4">#REF!</definedName>
    <definedName name="__bookmark_5">#REF!</definedName>
    <definedName name="_xlnm.Print_Titles" localSheetId="0">'Доходы Приложение1'!$4:$7</definedName>
    <definedName name="_xlnm.Print_Titles" localSheetId="1">'Расходы Приложение2'!$2:$5</definedName>
  </definedNames>
  <calcPr fullCalcOnLoad="1"/>
</workbook>
</file>

<file path=xl/sharedStrings.xml><?xml version="1.0" encoding="utf-8"?>
<sst xmlns="http://schemas.openxmlformats.org/spreadsheetml/2006/main" count="529" uniqueCount="365">
  <si>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</si>
  <si>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</si>
  <si>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</si>
  <si>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</si>
  <si>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</si>
  <si>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</si>
  <si>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</si>
  <si>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</si>
  <si>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</si>
  <si>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</si>
  <si>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</si>
  <si>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</si>
  <si>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</si>
  <si>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</si>
  <si>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</si>
  <si>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</si>
  <si>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</si>
  <si>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</si>
  <si>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</si>
  <si>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</si>
  <si>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</si>
  <si>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</si>
  <si>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</si>
  <si>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</si>
  <si>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</si>
  <si>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</si>
  <si>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</si>
  <si>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</si>
  <si>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</si>
  <si>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</si>
  <si>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</si>
  <si>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</si>
  <si>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0,00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</si>
  <si>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</si>
  <si>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</si>
  <si>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</si>
  <si>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</si>
  <si>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</si>
  <si>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</si>
  <si>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</si>
  <si>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</si>
  <si>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</si>
  <si>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</si>
  <si>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</si>
  <si>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</si>
  <si>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</si>
  <si>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</si>
  <si>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</si>
  <si>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(прочие поступления)</t>
  </si>
  <si>
    <t>182 10503010014000110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</si>
  <si>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</si>
  <si>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</si>
  <si>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</si>
  <si>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</si>
  <si>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</si>
  <si>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</si>
  <si>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</si>
  <si>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</si>
  <si>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</si>
  <si>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</si>
  <si>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</si>
  <si>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</si>
  <si>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</si>
  <si>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</si>
  <si>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</si>
  <si>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</si>
  <si>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</si>
  <si>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</si>
  <si>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</si>
  <si>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</si>
  <si>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</si>
  <si>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</si>
  <si>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</si>
  <si>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</si>
  <si>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</si>
  <si>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</si>
  <si>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</si>
  <si>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</si>
  <si>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</si>
  <si>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</si>
  <si>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</si>
  <si>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</si>
  <si>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</si>
  <si>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</si>
  <si>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</si>
  <si>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952 11602010020000140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</si>
  <si>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</si>
  <si>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</si>
  <si>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</si>
  <si>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</si>
  <si>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</si>
  <si>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</si>
  <si>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</si>
  <si>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952 11610123010101140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</si>
  <si>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</si>
  <si>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</si>
  <si>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</si>
  <si>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</si>
  <si>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</si>
  <si>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</si>
  <si>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</si>
  <si>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</si>
  <si>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</si>
  <si>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952 20215001100000150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</si>
  <si>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</si>
  <si>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</si>
  <si>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</si>
  <si>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</si>
  <si>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</si>
  <si>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952 20235118100000150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</si>
  <si>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</si>
  <si>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</si>
  <si>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</si>
  <si>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</si>
  <si>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</si>
  <si>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952 20240014100000150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</si>
  <si>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</si>
  <si>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</si>
  <si>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</si>
  <si>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</si>
  <si>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</si>
  <si>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000 0102 7810100120 000 000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</si>
  <si>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</si>
  <si>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000 0102 7810100120 100 000</t>
  </si>
  <si>
    <t>Расходы на выплаты персоналу государственных (муниципальных) органов</t>
  </si>
  <si>
    <t>000 0102 7810100120 120 000</t>
  </si>
  <si>
    <t>Фонд оплаты труда государственных (муниципальных) органов</t>
  </si>
  <si>
    <t>000 0102 7810100120 121 000</t>
  </si>
  <si>
    <t>Расходы</t>
  </si>
  <si>
    <t>000 0102 7810100120 121 200</t>
  </si>
  <si>
    <t>Оплата труда, начисления на выплаты по оплате труда</t>
  </si>
  <si>
    <t>000 0102 7810100120 121 210</t>
  </si>
  <si>
    <t>Заработная плата</t>
  </si>
  <si>
    <t>952 0102 7810100120 121 211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</si>
  <si>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</si>
  <si>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000 0102 7810100120 129 000</t>
  </si>
  <si>
    <t>000 0102 7810100120 129 200</t>
  </si>
  <si>
    <t>000 0102 7810100120 129 210</t>
  </si>
  <si>
    <t>Начисления на выплаты по оплате труда</t>
  </si>
  <si>
    <t>952 0102 7810100120 129 213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</si>
  <si>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</si>
  <si>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000 0104 7810200120 000 000</t>
  </si>
  <si>
    <t>000 0104 7810200120 100 000</t>
  </si>
  <si>
    <t>000 0104 7810200120 120 000</t>
  </si>
  <si>
    <t>000 0104 7810200120 121 000</t>
  </si>
  <si>
    <t>000 0104 7810200120 121 200</t>
  </si>
  <si>
    <t>000 0104 7810200120 121 210</t>
  </si>
  <si>
    <t>952 0104 7810200120 121 211</t>
  </si>
  <si>
    <t>000 0104 7810200120 129 000</t>
  </si>
  <si>
    <t>000 0104 7810200120 129 200</t>
  </si>
  <si>
    <t>000 0104 7810200120 129 210</t>
  </si>
  <si>
    <t>952 0104 7810200120 129 213</t>
  </si>
  <si>
    <t>Закупка товаров, работ и услуг для обеспечения государственных (муниципальных) нужд</t>
  </si>
  <si>
    <t>000 0104 7810200120 200 000</t>
  </si>
  <si>
    <t>Иные закупки товаров, работ и услуг для обеспечения государственных (муниципальных) нужд</t>
  </si>
  <si>
    <t>000 0104 7810200120 240 000</t>
  </si>
  <si>
    <t>Прочая закупка товаров, работ и услуг</t>
  </si>
  <si>
    <t>000 0104 7810200120 244 000</t>
  </si>
  <si>
    <t>000 0104 7810200120 244 200</t>
  </si>
  <si>
    <t>Оплата работ, услуг</t>
  </si>
  <si>
    <t>000 0104 7810200120 244 220</t>
  </si>
  <si>
    <t>Услуги связи</t>
  </si>
  <si>
    <t>952 0104 7810200120 244 221</t>
  </si>
  <si>
    <t>Коммунальные услуги</t>
  </si>
  <si>
    <t>952 0104 7810200120 244 223</t>
  </si>
  <si>
    <t>Прочие работы, услуги</t>
  </si>
  <si>
    <t>952 0104 7810200120 244 226</t>
  </si>
  <si>
    <t>Поступление нефинансовых активов</t>
  </si>
  <si>
    <t>000 0104 7810200120 244 300</t>
  </si>
  <si>
    <t>Увеличение стоимости материальных запасов</t>
  </si>
  <si>
    <t>000 0104 7810200120 244 340</t>
  </si>
  <si>
    <t>Увеличение стоимости горюче-смазочных материалов</t>
  </si>
  <si>
    <t>952 0104 7810200120 244 343</t>
  </si>
  <si>
    <t>Увеличение стоимости прочих оборотных запасов (материалов)</t>
  </si>
  <si>
    <t>952 0104 7810200120 244 346</t>
  </si>
  <si>
    <t>Иные бюджетные ассигнования</t>
  </si>
  <si>
    <t>000 0104 7810200120 800 000</t>
  </si>
  <si>
    <t>Уплата налогов, сборов и иных платежей</t>
  </si>
  <si>
    <t>000 0104 7810200120 850 000</t>
  </si>
  <si>
    <t>Уплата налога на имущество организаций и земельного налога</t>
  </si>
  <si>
    <t>000 0104 7810200120 851 000</t>
  </si>
  <si>
    <t>000 0104 7810200120 851 200</t>
  </si>
  <si>
    <t>Прочие расходы</t>
  </si>
  <si>
    <t>000 0104 7810200120 851 290</t>
  </si>
  <si>
    <t>Налоги, пошлины и сборы</t>
  </si>
  <si>
    <t>952 0104 7810200120 851 291</t>
  </si>
  <si>
    <t>Уплата прочих налогов, сборов</t>
  </si>
  <si>
    <t>000 0104 7810200120 852 000</t>
  </si>
  <si>
    <t>000 0104 7810200120 852 200</t>
  </si>
  <si>
    <t>000 0104 7810200120 852 290</t>
  </si>
  <si>
    <t>952 0104 7810200120 852 291</t>
  </si>
  <si>
    <t>Уплата иных платежей</t>
  </si>
  <si>
    <t>000 0104 7810200120 853 000</t>
  </si>
  <si>
    <t>000 0104 7810200120 853 200</t>
  </si>
  <si>
    <t>000 0104 7810200120 853 290</t>
  </si>
  <si>
    <t>Штрафы за нарушение законодательства о налогах и сборах, законодательства о страховых взносах</t>
  </si>
  <si>
    <t>952 0104 7810200120 853 292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</si>
  <si>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</si>
  <si>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78102М5010 000 000</t>
  </si>
  <si>
    <t>Межбюджетные трансферты</t>
  </si>
  <si>
    <t>000 0106 78102М5010 500 000</t>
  </si>
  <si>
    <t>000 0106 78102М5010 540 000</t>
  </si>
  <si>
    <t>000 0106 78102М5010 540 200</t>
  </si>
  <si>
    <t>Безвозмездные перечисления бюджетам</t>
  </si>
  <si>
    <t>000 0106 78102М5010 540 250</t>
  </si>
  <si>
    <t>Перечисления другим бюджетам бюджетной системы Российской Федерации</t>
  </si>
  <si>
    <t>952 0106 78102М5010 540 251</t>
  </si>
  <si>
    <t>000 0106 78105М5010 000 000</t>
  </si>
  <si>
    <t>000 0106 78105М5010 500 000</t>
  </si>
  <si>
    <t>000 0106 78105М5010 540 000</t>
  </si>
  <si>
    <t>000 0106 78105М5010 540 200</t>
  </si>
  <si>
    <t>000 0106 78105М5010 540 250</t>
  </si>
  <si>
    <t>952 0106 78105М5010 540 251</t>
  </si>
  <si>
    <t>Обеспечение проведения выборов и референдумов</t>
  </si>
  <si>
    <t>000 0107 7890290560 000 000</t>
  </si>
  <si>
    <t>000 0107 7890290560 200 000</t>
  </si>
  <si>
    <t>000 0107 7890290560 240 000</t>
  </si>
  <si>
    <t>000 0107 7890290560 244 000</t>
  </si>
  <si>
    <t>000 0107 7890290560 244 200</t>
  </si>
  <si>
    <t>000 0107 7890290560 244 220</t>
  </si>
  <si>
    <t>952 0107 7890290560 244 226</t>
  </si>
  <si>
    <t>НАЦИОНАЛЬНАЯ ОБОРОНА</t>
  </si>
  <si>
    <t>000 0200 0000000000 000 000</t>
  </si>
  <si>
    <t>Мобилизационная и вневойсковая подготовка</t>
  </si>
  <si>
    <t>000 0203 7810451180 000 000</t>
  </si>
  <si>
    <t>000 0203 7810451180 100 000</t>
  </si>
  <si>
    <t>000 0203 7810451180 120 000</t>
  </si>
  <si>
    <t>000 0203 7810451180 121 000</t>
  </si>
  <si>
    <t>000 0203 7810451180 121 200</t>
  </si>
  <si>
    <t>000 0203 7810451180 121 210</t>
  </si>
  <si>
    <t>952 0203 7810451180 121 211</t>
  </si>
  <si>
    <t>000 0203 7810451180 129 000</t>
  </si>
  <si>
    <t>000 0203 7810451180 129 200</t>
  </si>
  <si>
    <t>000 0203 7810451180 129 210</t>
  </si>
  <si>
    <t>952 0203 7810451180 129 213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</si>
  <si>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</si>
  <si>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</si>
  <si>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</si>
  <si>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000 0309 7890190550 000 000</t>
  </si>
  <si>
    <t>000 0309 7890190550 200 000</t>
  </si>
  <si>
    <t>000 0309 7890190550 240 000</t>
  </si>
  <si>
    <t>000 0309 7890190550 244 000</t>
  </si>
  <si>
    <t>000 0309 7890190550 244 200</t>
  </si>
  <si>
    <t>000 0309 7890190550 244 220</t>
  </si>
  <si>
    <t>952 0309 7890190550 244 226</t>
  </si>
  <si>
    <t>НАЦИОНАЛЬНАЯ ЭКОНОМИКА</t>
  </si>
  <si>
    <t>000 0400 0000000000 000 000</t>
  </si>
  <si>
    <t>Другие вопросы в области национальной экономики</t>
  </si>
  <si>
    <t>000 0412 7840317510 000 000</t>
  </si>
  <si>
    <t>000 0412 7840317510 200 000</t>
  </si>
  <si>
    <t>000 0412 7840317510 240 000</t>
  </si>
  <si>
    <t>000 0412 7840317510 244 000</t>
  </si>
  <si>
    <t>000 0412 7840317510 244 200</t>
  </si>
  <si>
    <t>000 0412 7840317510 244 220</t>
  </si>
  <si>
    <t>952 0412 7840317510 244 226</t>
  </si>
  <si>
    <t>ЖИЛИЩНО-КОММУНАЛЬНОЕ ХОЗЯЙСТВО</t>
  </si>
  <si>
    <t>000 0500 0000000000 000 000</t>
  </si>
  <si>
    <t>Благоустройство</t>
  </si>
  <si>
    <t>000 0503 7860115520 000 000</t>
  </si>
  <si>
    <t>000 0503 7860115520 100 000</t>
  </si>
  <si>
    <t>000 0503 7860115520 120 000</t>
  </si>
  <si>
    <t>000 0503 7860115520 121 000</t>
  </si>
  <si>
    <t>000 0503 7860115520 121 200</t>
  </si>
  <si>
    <t>000 0503 7860115520 121 210</t>
  </si>
  <si>
    <t>952 0503 7860115520 121 211</t>
  </si>
  <si>
    <t>000 0503 7860115520 129 000</t>
  </si>
  <si>
    <t>000 0503 7860115520 129 200</t>
  </si>
  <si>
    <t>000 0503 7860115520 129 210</t>
  </si>
  <si>
    <t>952 0503 7860115520 129 213</t>
  </si>
  <si>
    <t>000 0503 7860115520 200 000</t>
  </si>
  <si>
    <t>000 0503 7860115520 240 000</t>
  </si>
  <si>
    <t>000 0503 7860115520 244 000</t>
  </si>
  <si>
    <t>000 0503 7860115520 244 200</t>
  </si>
  <si>
    <t>000 0503 7860115520 244 220</t>
  </si>
  <si>
    <t>Работы, услуги по содержанию имущества</t>
  </si>
  <si>
    <t>952 0503 7860115520 244 225</t>
  </si>
  <si>
    <t>000 0503 7860115520 244 300</t>
  </si>
  <si>
    <t>Увеличение стоимости основных средств</t>
  </si>
  <si>
    <t>952 0503 7860115520 244 310</t>
  </si>
  <si>
    <t>000 0503 7860115520 244 340</t>
  </si>
  <si>
    <t>952 0503 7860115520 244 343</t>
  </si>
  <si>
    <t>952 0503 7860115520 244 346</t>
  </si>
  <si>
    <t>000 0503 7860215520 000 000</t>
  </si>
  <si>
    <t>000 0503 7860215520 200 000</t>
  </si>
  <si>
    <t>000 0503 7860215520 240 000</t>
  </si>
  <si>
    <t>000 0503 7860215520 244 000</t>
  </si>
  <si>
    <t>000 0503 7860215520 244 200</t>
  </si>
  <si>
    <t>000 0503 7860215520 244 220</t>
  </si>
  <si>
    <t>952 0503 7860215520 244 223</t>
  </si>
  <si>
    <t>952 0503 7860215520 244 225</t>
  </si>
  <si>
    <t>952 0503 7860215520 244 226</t>
  </si>
  <si>
    <t>000 0503 7860215520 244 300</t>
  </si>
  <si>
    <t>952 0503 7860215520 244 310</t>
  </si>
  <si>
    <t>000 0503 7860215520 244 340</t>
  </si>
  <si>
    <t>952 0503 7860215520 244 346</t>
  </si>
  <si>
    <t>000 0503 7860415520 000 000</t>
  </si>
  <si>
    <t>000 0503 7860415520 200 000</t>
  </si>
  <si>
    <t>000 0503 7860415520 240 000</t>
  </si>
  <si>
    <t>000 0503 7860415520 244 000</t>
  </si>
  <si>
    <t>000 0503 7860415520 244 300</t>
  </si>
  <si>
    <t>000 0503 7860415520 244 340</t>
  </si>
  <si>
    <t>952 0503 7860415520 244 346</t>
  </si>
  <si>
    <t>КУЛЬТУРА, КИНЕМАТОГРАФИЯ</t>
  </si>
  <si>
    <t>000 0800 0000000000 000 000</t>
  </si>
  <si>
    <t>Культура</t>
  </si>
  <si>
    <t>000 0801 7830105200 000 000</t>
  </si>
  <si>
    <t>000 0801 7830105200 100 000</t>
  </si>
  <si>
    <t>000 0801 7830105200 120 000</t>
  </si>
  <si>
    <t>000 0801 7830105200 121 000</t>
  </si>
  <si>
    <t>000 0801 7830105200 121 200</t>
  </si>
  <si>
    <t>000 0801 7830105200 121 210</t>
  </si>
  <si>
    <t>952 0801 7830105200 121 211</t>
  </si>
  <si>
    <t>000 0801 7830105200 129 000</t>
  </si>
  <si>
    <t>000 0801 7830105200 129 200</t>
  </si>
  <si>
    <t>000 0801 7830105200 129 210</t>
  </si>
  <si>
    <t>952 0801 7830105200 129 213</t>
  </si>
  <si>
    <t>000 0801 7830105200 200 000</t>
  </si>
  <si>
    <t>000 0801 7830105200 240 000</t>
  </si>
  <si>
    <t>000 0801 7830105200 244 000</t>
  </si>
  <si>
    <t>000 0801 7830105200 244 200</t>
  </si>
  <si>
    <t>000 0801 7830105200 244 220</t>
  </si>
  <si>
    <t>952 0801 7830105200 244 223</t>
  </si>
  <si>
    <t>000 0801 7830105200 244 300</t>
  </si>
  <si>
    <t>000 0801 7830105200 244 340</t>
  </si>
  <si>
    <t>Увеличение стоимости продуктов питания</t>
  </si>
  <si>
    <t>952 0801 7830105200 244 342</t>
  </si>
  <si>
    <t>952 0801 7830105200 244 346</t>
  </si>
  <si>
    <t>Увеличение стоимости прочих материальных запасов однократного применения</t>
  </si>
  <si>
    <t>952 0801 7830105200 244 349</t>
  </si>
  <si>
    <t>Результат кассового исполнения бюджета (дефицит/профицит)</t>
  </si>
  <si>
    <t>Утвержденные бюджетные назначения на 2020 год</t>
  </si>
  <si>
    <t>Исполнено за 1 квартал 2020 года</t>
  </si>
  <si>
    <t>Поступление доходов в бюджет Эсто-Алтайского СМО за 1 квартал 2020 года</t>
  </si>
  <si>
    <t>Приложение1</t>
  </si>
  <si>
    <t>Ведомственная структура расходов бюджета  Эсто-Алтайского СМО РК за 1 квартал 2020 года по разделам, подразделам, целевым статьям и  видам расходов классификации расходов бюджетов</t>
  </si>
  <si>
    <t>Приложение2</t>
  </si>
  <si>
    <t>Приложение3</t>
  </si>
  <si>
    <t>(тыс. руб.)</t>
  </si>
  <si>
    <t>Наименование</t>
  </si>
  <si>
    <t>Рз</t>
  </si>
  <si>
    <t>Пр</t>
  </si>
  <si>
    <t>01</t>
  </si>
  <si>
    <t>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</si>
  <si>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</si>
  <si>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02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</si>
  <si>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</si>
  <si>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</si>
  <si>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Обеспечение деятельности финансовых,налоговых и таможенных органов и органов финансового(финансово-бюджетного)надзора</t>
  </si>
  <si>
    <t>06</t>
  </si>
  <si>
    <t>РЕЗЕРВНЫЕ ФОНДЫ</t>
  </si>
  <si>
    <t>11</t>
  </si>
  <si>
    <t>03</t>
  </si>
  <si>
    <t>09</t>
  </si>
  <si>
    <t>НАЦИОНАЛЬНАЯ  ЭКОНОМИКА</t>
  </si>
  <si>
    <t>12</t>
  </si>
  <si>
    <t>05</t>
  </si>
  <si>
    <t>КУЛЬТУРА И КИНЕМАТОГРАФИЯ</t>
  </si>
  <si>
    <t>08</t>
  </si>
  <si>
    <t>ВСЕГО:</t>
  </si>
  <si>
    <t xml:space="preserve">исполнение бюджета Эсто-Алтайского СМО РК за 1 квартал 2020 года по разделам подразделам классификации расходов бюджета </t>
  </si>
  <si>
    <t>07</t>
  </si>
  <si>
    <t>-</t>
  </si>
  <si>
    <t>Утверждено по бюджету на
2020 год</t>
  </si>
  <si>
    <t>Исполнение за 1 квартал 2020 года</t>
  </si>
  <si>
    <t>% выполнения к утвержденному плану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</si>
</sst>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_-* #,##0.0_р_._-;\-* #,##0.0_р_._-;_-* &quot;-&quot;?_р_._-;_-@_-"/>
    <numFmt numFmtId="184" formatCode="_-* #,##0.000_р_._-;\-* #,##0.000_р_._-;_-* &quot;-&quot;?_р_._-;_-@_-"/>
    <numFmt numFmtId="185" formatCode="_-* #,##0.0\ _р_._-;\-* #,##0.0\ _р_._-;_-* &quot;-&quot;?\ _р_._-;_-@_-"/>
  </numFmts>
  <fonts count="48">
    <font>
      <sz val="10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i/>
      <sz val="10"/>
      <color indexed="5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81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right" wrapText="1"/>
    </xf>
    <xf numFmtId="182" fontId="1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center" vertical="center" wrapText="1"/>
    </xf>
    <xf numFmtId="183" fontId="5" fillId="9" borderId="0" xfId="0" applyNumberFormat="1" applyFont="1" applyFill="1" applyBorder="1" applyAlignment="1">
      <alignment horizontal="center" vertical="center" wrapText="1"/>
    </xf>
    <xf numFmtId="183" fontId="5" fillId="0" borderId="0" xfId="0" applyNumberFormat="1" applyFont="1" applyFill="1" applyBorder="1" applyAlignment="1">
      <alignment horizontal="center" vertical="center" wrapText="1"/>
    </xf>
    <xf numFmtId="184" fontId="5" fillId="0" borderId="0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183" fontId="0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183" fontId="26" fillId="0" borderId="0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2" fontId="26" fillId="0" borderId="18" xfId="0" applyNumberFormat="1" applyFont="1" applyFill="1" applyBorder="1" applyAlignment="1">
      <alignment horizontal="center" vertical="center" wrapText="1"/>
    </xf>
    <xf numFmtId="2" fontId="26" fillId="0" borderId="19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183" fontId="25" fillId="0" borderId="26" xfId="0" applyNumberFormat="1" applyFont="1" applyFill="1" applyBorder="1" applyAlignment="1">
      <alignment horizontal="center" vertical="center" wrapText="1"/>
    </xf>
    <xf numFmtId="183" fontId="25" fillId="0" borderId="24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left" vertical="center" wrapText="1"/>
    </xf>
    <xf numFmtId="49" fontId="28" fillId="0" borderId="28" xfId="0" applyNumberFormat="1" applyFont="1" applyFill="1" applyBorder="1" applyAlignment="1">
      <alignment horizontal="center" vertical="center" wrapText="1"/>
    </xf>
    <xf numFmtId="183" fontId="28" fillId="0" borderId="29" xfId="0" applyNumberFormat="1" applyFont="1" applyFill="1" applyBorder="1" applyAlignment="1">
      <alignment horizontal="center" vertical="center" wrapText="1"/>
    </xf>
    <xf numFmtId="183" fontId="28" fillId="0" borderId="30" xfId="0" applyNumberFormat="1" applyFont="1" applyFill="1" applyBorder="1" applyAlignment="1">
      <alignment horizontal="center" vertical="center" wrapText="1"/>
    </xf>
    <xf numFmtId="183" fontId="26" fillId="0" borderId="27" xfId="0" applyNumberFormat="1" applyFont="1" applyFill="1" applyBorder="1" applyAlignment="1">
      <alignment horizontal="center" vertical="center" wrapText="1"/>
    </xf>
    <xf numFmtId="49" fontId="26" fillId="0" borderId="28" xfId="0" applyNumberFormat="1" applyFont="1" applyFill="1" applyBorder="1" applyAlignment="1">
      <alignment horizontal="center" vertical="center" wrapText="1"/>
    </xf>
    <xf numFmtId="183" fontId="26" fillId="0" borderId="29" xfId="0" applyNumberFormat="1" applyFont="1" applyFill="1" applyBorder="1" applyAlignment="1">
      <alignment horizontal="center" vertical="center" wrapText="1"/>
    </xf>
    <xf numFmtId="183" fontId="26" fillId="0" borderId="30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left" vertical="center" wrapText="1"/>
    </xf>
    <xf numFmtId="49" fontId="25" fillId="0" borderId="28" xfId="0" applyNumberFormat="1" applyFont="1" applyFill="1" applyBorder="1" applyAlignment="1">
      <alignment horizontal="center" vertical="center" wrapText="1"/>
    </xf>
    <xf numFmtId="183" fontId="25" fillId="0" borderId="29" xfId="0" applyNumberFormat="1" applyFont="1" applyFill="1" applyBorder="1" applyAlignment="1">
      <alignment horizontal="center" vertical="center" wrapText="1"/>
    </xf>
    <xf numFmtId="183" fontId="25" fillId="0" borderId="30" xfId="0" applyNumberFormat="1" applyFont="1" applyFill="1" applyBorder="1" applyAlignment="1">
      <alignment horizontal="center" vertical="center" wrapText="1"/>
    </xf>
    <xf numFmtId="183" fontId="25" fillId="0" borderId="27" xfId="0" applyNumberFormat="1" applyFont="1" applyFill="1" applyBorder="1" applyAlignment="1">
      <alignment horizontal="center" vertical="center" wrapText="1"/>
    </xf>
    <xf numFmtId="49" fontId="26" fillId="0" borderId="31" xfId="0" applyNumberFormat="1" applyFont="1" applyFill="1" applyBorder="1" applyAlignment="1">
      <alignment horizontal="center" vertical="center" wrapText="1"/>
    </xf>
    <xf numFmtId="183" fontId="26" fillId="0" borderId="32" xfId="0" applyNumberFormat="1" applyFont="1" applyFill="1" applyBorder="1" applyAlignment="1">
      <alignment horizontal="center" vertical="center" wrapText="1"/>
    </xf>
    <xf numFmtId="183" fontId="26" fillId="0" borderId="33" xfId="0" applyNumberFormat="1" applyFont="1" applyFill="1" applyBorder="1" applyAlignment="1">
      <alignment horizontal="center" vertical="center" wrapText="1"/>
    </xf>
    <xf numFmtId="0" fontId="25" fillId="13" borderId="34" xfId="0" applyFont="1" applyFill="1" applyBorder="1" applyAlignment="1">
      <alignment horizontal="center" vertical="center" wrapText="1"/>
    </xf>
    <xf numFmtId="49" fontId="25" fillId="13" borderId="35" xfId="0" applyNumberFormat="1" applyFont="1" applyFill="1" applyBorder="1" applyAlignment="1">
      <alignment horizontal="center" vertical="center" wrapText="1"/>
    </xf>
    <xf numFmtId="183" fontId="25" fillId="13" borderId="36" xfId="0" applyNumberFormat="1" applyFont="1" applyFill="1" applyBorder="1" applyAlignment="1">
      <alignment horizontal="center" vertical="center" wrapText="1"/>
    </xf>
    <xf numFmtId="183" fontId="26" fillId="13" borderId="34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wrapText="1"/>
    </xf>
    <xf numFmtId="0" fontId="26" fillId="0" borderId="3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12.75">
      <c r="A1" s="1"/>
      <c r="B1" s="31"/>
      <c r="C1" s="32"/>
      <c r="D1" s="32"/>
      <c r="E1" s="15" t="s">
        <v>333</v>
      </c>
      <c r="F1" s="14"/>
    </row>
    <row r="2" spans="1:6" ht="12.75">
      <c r="A2" s="1"/>
      <c r="B2" s="31"/>
      <c r="C2" s="32"/>
      <c r="D2" s="32"/>
      <c r="E2" s="1"/>
      <c r="F2" s="14"/>
    </row>
    <row r="3" spans="1:6" ht="12.75">
      <c r="A3" s="1"/>
      <c r="B3" s="1"/>
      <c r="C3" s="1"/>
      <c r="D3" s="1"/>
      <c r="E3" s="1"/>
      <c r="F3" s="14"/>
    </row>
    <row r="4" spans="1:6" ht="15" customHeight="1">
      <c r="A4" s="33" t="s">
        <v>332</v>
      </c>
      <c r="B4" s="32"/>
      <c r="C4" s="32"/>
      <c r="D4" s="32"/>
      <c r="E4" s="32"/>
      <c r="F4" s="32"/>
    </row>
    <row r="5" spans="1:6" ht="12.75">
      <c r="A5" s="3"/>
      <c r="B5" s="3"/>
      <c r="C5" s="3"/>
      <c r="D5" s="3"/>
      <c r="E5" s="3"/>
      <c r="F5" s="3"/>
    </row>
    <row r="6" spans="1:6" ht="50.25" customHeight="1">
      <c r="A6" s="4" t="s">
        <v>0</v>
      </c>
      <c r="B6" s="4" t="s">
        <v>1</v>
      </c>
      <c r="C6" s="4" t="s">
        <v>2</v>
      </c>
      <c r="D6" s="2" t="s">
        <v>330</v>
      </c>
      <c r="E6" s="2" t="s">
        <v>331</v>
      </c>
      <c r="F6" s="4" t="s">
        <v>5</v>
      </c>
    </row>
    <row r="7" spans="1:6" ht="12.75">
      <c r="A7" s="4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ht="22.5">
      <c r="A8" s="6" t="s">
        <v>12</v>
      </c>
      <c r="B8" s="7">
        <v>10</v>
      </c>
      <c r="C8" s="8" t="s">
        <v>13</v>
      </c>
      <c r="D8" s="9">
        <v>3200000</v>
      </c>
      <c r="E8" s="9">
        <v>782347.41</v>
      </c>
      <c r="F8" s="10">
        <v>2417652.59</v>
      </c>
    </row>
    <row r="9" spans="1:6" ht="12.75">
      <c r="A9" s="6" t="s">
        <v>14</v>
      </c>
      <c r="B9" s="7">
        <v>10</v>
      </c>
      <c r="C9" s="8" t="s">
        <v>15</v>
      </c>
      <c r="D9" s="9">
        <v>2566200</v>
      </c>
      <c r="E9" s="9">
        <v>314770.41</v>
      </c>
      <c r="F9" s="10">
        <v>2251429.59</v>
      </c>
    </row>
    <row r="10" spans="1:6" ht="12.75">
      <c r="A10" s="6" t="s">
        <v>16</v>
      </c>
      <c r="B10" s="7">
        <v>10</v>
      </c>
      <c r="C10" s="8" t="s">
        <v>17</v>
      </c>
      <c r="D10" s="9">
        <v>471200</v>
      </c>
      <c r="E10" s="9">
        <v>83561.66</v>
      </c>
      <c r="F10" s="10">
        <v>387638.34</v>
      </c>
    </row>
    <row r="11" spans="1:6" ht="12.75">
      <c r="A11" s="6" t="s">
        <v>18</v>
      </c>
      <c r="B11" s="7">
        <v>10</v>
      </c>
      <c r="C11" s="8" t="s">
        <v>19</v>
      </c>
      <c r="D11" s="9">
        <v>471200</v>
      </c>
      <c r="E11" s="9">
        <v>83561.66</v>
      </c>
      <c r="F11" s="10">
        <v>387638.34</v>
      </c>
    </row>
    <row r="12" spans="1:6" ht="45">
      <c r="A12" s="6" t="s">
        <v>20</v>
      </c>
      <c r="B12" s="7">
        <v>10</v>
      </c>
      <c r="C12" s="8" t="s">
        <v>21</v>
      </c>
      <c r="D12" s="9">
        <v>465900</v>
      </c>
      <c r="E12" s="9">
        <v>84717.94</v>
      </c>
      <c r="F12" s="10">
        <v>381182.06</v>
      </c>
    </row>
    <row r="13" spans="1:6" ht="56.25">
      <c r="A13" s="6" t="s">
        <v>22</v>
      </c>
      <c r="B13" s="7">
        <v>10</v>
      </c>
      <c r="C13" s="8" t="s">
        <v>23</v>
      </c>
      <c r="D13" s="9">
        <v>465900</v>
      </c>
      <c r="E13" s="9">
        <v>84691.1</v>
      </c>
      <c r="F13" s="10">
        <v>381208.9</v>
      </c>
    </row>
    <row r="14" spans="1:6" ht="45">
      <c r="A14" s="6" t="s">
        <v>24</v>
      </c>
      <c r="B14" s="7">
        <v>10</v>
      </c>
      <c r="C14" s="8" t="s">
        <v>25</v>
      </c>
      <c r="D14" s="9">
        <v>0</v>
      </c>
      <c r="E14" s="9">
        <v>26.84</v>
      </c>
      <c r="F14" s="10">
        <v>0</v>
      </c>
    </row>
    <row r="15" spans="1:6" ht="56.25">
      <c r="A15" s="6" t="s">
        <v>26</v>
      </c>
      <c r="B15" s="7">
        <v>10</v>
      </c>
      <c r="C15" s="8" t="s">
        <v>27</v>
      </c>
      <c r="D15" s="9">
        <v>300</v>
      </c>
      <c r="E15" s="9">
        <v>125</v>
      </c>
      <c r="F15" s="10">
        <v>175</v>
      </c>
    </row>
    <row r="16" spans="1:6" ht="67.5">
      <c r="A16" s="6" t="s">
        <v>28</v>
      </c>
      <c r="B16" s="7">
        <v>10</v>
      </c>
      <c r="C16" s="8" t="s">
        <v>29</v>
      </c>
      <c r="D16" s="9">
        <v>300</v>
      </c>
      <c r="E16" s="9">
        <v>0</v>
      </c>
      <c r="F16" s="10">
        <v>300</v>
      </c>
    </row>
    <row r="17" spans="1:6" ht="78.75">
      <c r="A17" s="6" t="s">
        <v>30</v>
      </c>
      <c r="B17" s="7">
        <v>10</v>
      </c>
      <c r="C17" s="8" t="s">
        <v>31</v>
      </c>
      <c r="D17" s="9" t="s">
        <v>32</v>
      </c>
      <c r="E17" s="9">
        <v>125</v>
      </c>
      <c r="F17" s="10">
        <v>0</v>
      </c>
    </row>
    <row r="18" spans="1:6" ht="22.5">
      <c r="A18" s="6" t="s">
        <v>33</v>
      </c>
      <c r="B18" s="7">
        <v>10</v>
      </c>
      <c r="C18" s="8" t="s">
        <v>34</v>
      </c>
      <c r="D18" s="9">
        <v>5000</v>
      </c>
      <c r="E18" s="9">
        <v>-1281.28</v>
      </c>
      <c r="F18" s="10">
        <v>6281.28</v>
      </c>
    </row>
    <row r="19" spans="1:6" ht="45">
      <c r="A19" s="6" t="s">
        <v>35</v>
      </c>
      <c r="B19" s="7">
        <v>10</v>
      </c>
      <c r="C19" s="8" t="s">
        <v>36</v>
      </c>
      <c r="D19" s="9">
        <v>5000</v>
      </c>
      <c r="E19" s="9">
        <v>-1352.85</v>
      </c>
      <c r="F19" s="10">
        <v>6352.85</v>
      </c>
    </row>
    <row r="20" spans="1:6" ht="33.75">
      <c r="A20" s="6" t="s">
        <v>37</v>
      </c>
      <c r="B20" s="7">
        <v>10</v>
      </c>
      <c r="C20" s="8" t="s">
        <v>38</v>
      </c>
      <c r="D20" s="9">
        <v>0</v>
      </c>
      <c r="E20" s="9">
        <v>21.57</v>
      </c>
      <c r="F20" s="10">
        <v>0</v>
      </c>
    </row>
    <row r="21" spans="1:6" ht="45">
      <c r="A21" s="6" t="s">
        <v>39</v>
      </c>
      <c r="B21" s="7">
        <v>10</v>
      </c>
      <c r="C21" s="8" t="s">
        <v>40</v>
      </c>
      <c r="D21" s="9" t="s">
        <v>32</v>
      </c>
      <c r="E21" s="9">
        <v>50</v>
      </c>
      <c r="F21" s="10">
        <v>0</v>
      </c>
    </row>
    <row r="22" spans="1:6" ht="12.75">
      <c r="A22" s="6" t="s">
        <v>41</v>
      </c>
      <c r="B22" s="7">
        <v>10</v>
      </c>
      <c r="C22" s="8" t="s">
        <v>42</v>
      </c>
      <c r="D22" s="9">
        <v>450000</v>
      </c>
      <c r="E22" s="9">
        <v>62972.7</v>
      </c>
      <c r="F22" s="10">
        <v>387027.3</v>
      </c>
    </row>
    <row r="23" spans="1:6" ht="12.75">
      <c r="A23" s="6" t="s">
        <v>43</v>
      </c>
      <c r="B23" s="7">
        <v>10</v>
      </c>
      <c r="C23" s="8" t="s">
        <v>44</v>
      </c>
      <c r="D23" s="9">
        <v>450000</v>
      </c>
      <c r="E23" s="9">
        <v>62972.7</v>
      </c>
      <c r="F23" s="10">
        <v>387027.3</v>
      </c>
    </row>
    <row r="24" spans="1:6" ht="12.75">
      <c r="A24" s="6" t="s">
        <v>43</v>
      </c>
      <c r="B24" s="7">
        <v>10</v>
      </c>
      <c r="C24" s="8" t="s">
        <v>45</v>
      </c>
      <c r="D24" s="9">
        <v>450000</v>
      </c>
      <c r="E24" s="9">
        <v>62972.7</v>
      </c>
      <c r="F24" s="10">
        <v>387027.3</v>
      </c>
    </row>
    <row r="25" spans="1:6" ht="22.5">
      <c r="A25" s="6" t="s">
        <v>46</v>
      </c>
      <c r="B25" s="7">
        <v>10</v>
      </c>
      <c r="C25" s="8" t="s">
        <v>47</v>
      </c>
      <c r="D25" s="9">
        <v>450000</v>
      </c>
      <c r="E25" s="9">
        <v>0</v>
      </c>
      <c r="F25" s="10">
        <v>450000</v>
      </c>
    </row>
    <row r="26" spans="1:6" ht="12.75">
      <c r="A26" s="6" t="s">
        <v>48</v>
      </c>
      <c r="B26" s="7">
        <v>10</v>
      </c>
      <c r="C26" s="8" t="s">
        <v>49</v>
      </c>
      <c r="D26" s="9" t="s">
        <v>32</v>
      </c>
      <c r="E26" s="9">
        <v>62972.7</v>
      </c>
      <c r="F26" s="10">
        <v>0</v>
      </c>
    </row>
    <row r="27" spans="1:6" ht="12.75">
      <c r="A27" s="6" t="s">
        <v>50</v>
      </c>
      <c r="B27" s="7">
        <v>10</v>
      </c>
      <c r="C27" s="8" t="s">
        <v>51</v>
      </c>
      <c r="D27" s="9">
        <v>1585000</v>
      </c>
      <c r="E27" s="9">
        <v>156418.09</v>
      </c>
      <c r="F27" s="10">
        <v>1428581.91</v>
      </c>
    </row>
    <row r="28" spans="1:6" ht="12.75">
      <c r="A28" s="6" t="s">
        <v>52</v>
      </c>
      <c r="B28" s="7">
        <v>10</v>
      </c>
      <c r="C28" s="8" t="s">
        <v>53</v>
      </c>
      <c r="D28" s="9">
        <v>65000</v>
      </c>
      <c r="E28" s="9">
        <v>1961.31</v>
      </c>
      <c r="F28" s="10">
        <v>63038.69</v>
      </c>
    </row>
    <row r="29" spans="1:6" ht="22.5">
      <c r="A29" s="6" t="s">
        <v>54</v>
      </c>
      <c r="B29" s="7">
        <v>10</v>
      </c>
      <c r="C29" s="8" t="s">
        <v>55</v>
      </c>
      <c r="D29" s="9">
        <v>65000</v>
      </c>
      <c r="E29" s="9">
        <v>1961.31</v>
      </c>
      <c r="F29" s="10">
        <v>63038.69</v>
      </c>
    </row>
    <row r="30" spans="1:6" ht="45">
      <c r="A30" s="6" t="s">
        <v>56</v>
      </c>
      <c r="B30" s="7">
        <v>10</v>
      </c>
      <c r="C30" s="8" t="s">
        <v>57</v>
      </c>
      <c r="D30" s="9">
        <v>65000</v>
      </c>
      <c r="E30" s="9">
        <v>1814.57</v>
      </c>
      <c r="F30" s="10">
        <v>63185.43</v>
      </c>
    </row>
    <row r="31" spans="1:6" ht="33.75">
      <c r="A31" s="6" t="s">
        <v>58</v>
      </c>
      <c r="B31" s="7">
        <v>10</v>
      </c>
      <c r="C31" s="8" t="s">
        <v>59</v>
      </c>
      <c r="D31" s="9">
        <v>0</v>
      </c>
      <c r="E31" s="9">
        <v>146.74</v>
      </c>
      <c r="F31" s="10">
        <v>0</v>
      </c>
    </row>
    <row r="32" spans="1:6" ht="12.75">
      <c r="A32" s="6" t="s">
        <v>60</v>
      </c>
      <c r="B32" s="7">
        <v>10</v>
      </c>
      <c r="C32" s="8" t="s">
        <v>61</v>
      </c>
      <c r="D32" s="9">
        <v>1520000</v>
      </c>
      <c r="E32" s="9">
        <v>154456.78</v>
      </c>
      <c r="F32" s="10">
        <v>1365543.22</v>
      </c>
    </row>
    <row r="33" spans="1:6" ht="12.75">
      <c r="A33" s="6" t="s">
        <v>62</v>
      </c>
      <c r="B33" s="7">
        <v>10</v>
      </c>
      <c r="C33" s="8" t="s">
        <v>63</v>
      </c>
      <c r="D33" s="9">
        <v>320000</v>
      </c>
      <c r="E33" s="9">
        <v>70605.5</v>
      </c>
      <c r="F33" s="10">
        <v>249394.5</v>
      </c>
    </row>
    <row r="34" spans="1:6" ht="22.5">
      <c r="A34" s="6" t="s">
        <v>64</v>
      </c>
      <c r="B34" s="7">
        <v>10</v>
      </c>
      <c r="C34" s="8" t="s">
        <v>65</v>
      </c>
      <c r="D34" s="9">
        <v>320000</v>
      </c>
      <c r="E34" s="9">
        <v>70605.5</v>
      </c>
      <c r="F34" s="10">
        <v>249394.5</v>
      </c>
    </row>
    <row r="35" spans="1:6" ht="33.75">
      <c r="A35" s="6" t="s">
        <v>66</v>
      </c>
      <c r="B35" s="7">
        <v>10</v>
      </c>
      <c r="C35" s="8" t="s">
        <v>67</v>
      </c>
      <c r="D35" s="9">
        <v>320000</v>
      </c>
      <c r="E35" s="9">
        <v>63579</v>
      </c>
      <c r="F35" s="10">
        <v>256421</v>
      </c>
    </row>
    <row r="36" spans="1:6" ht="22.5">
      <c r="A36" s="6" t="s">
        <v>68</v>
      </c>
      <c r="B36" s="7">
        <v>10</v>
      </c>
      <c r="C36" s="8" t="s">
        <v>69</v>
      </c>
      <c r="D36" s="9" t="s">
        <v>32</v>
      </c>
      <c r="E36" s="9">
        <v>4768.25</v>
      </c>
      <c r="F36" s="10">
        <v>0</v>
      </c>
    </row>
    <row r="37" spans="1:6" ht="33.75">
      <c r="A37" s="6" t="s">
        <v>70</v>
      </c>
      <c r="B37" s="7">
        <v>10</v>
      </c>
      <c r="C37" s="8" t="s">
        <v>71</v>
      </c>
      <c r="D37" s="9" t="s">
        <v>32</v>
      </c>
      <c r="E37" s="9">
        <v>2258.25</v>
      </c>
      <c r="F37" s="10">
        <v>0</v>
      </c>
    </row>
    <row r="38" spans="1:6" ht="12.75">
      <c r="A38" s="6" t="s">
        <v>72</v>
      </c>
      <c r="B38" s="7">
        <v>10</v>
      </c>
      <c r="C38" s="8" t="s">
        <v>73</v>
      </c>
      <c r="D38" s="9">
        <v>1200000</v>
      </c>
      <c r="E38" s="9">
        <v>83851.28</v>
      </c>
      <c r="F38" s="10">
        <v>1116148.72</v>
      </c>
    </row>
    <row r="39" spans="1:6" ht="22.5">
      <c r="A39" s="6" t="s">
        <v>74</v>
      </c>
      <c r="B39" s="7">
        <v>10</v>
      </c>
      <c r="C39" s="8" t="s">
        <v>75</v>
      </c>
      <c r="D39" s="9">
        <v>1200000</v>
      </c>
      <c r="E39" s="9">
        <v>83851.28</v>
      </c>
      <c r="F39" s="10">
        <v>1116148.72</v>
      </c>
    </row>
    <row r="40" spans="1:6" ht="33.75">
      <c r="A40" s="6" t="s">
        <v>76</v>
      </c>
      <c r="B40" s="7">
        <v>10</v>
      </c>
      <c r="C40" s="8" t="s">
        <v>77</v>
      </c>
      <c r="D40" s="9">
        <v>1200000</v>
      </c>
      <c r="E40" s="9">
        <v>81246.15</v>
      </c>
      <c r="F40" s="10">
        <v>1118753.85</v>
      </c>
    </row>
    <row r="41" spans="1:6" ht="22.5">
      <c r="A41" s="6" t="s">
        <v>78</v>
      </c>
      <c r="B41" s="7">
        <v>10</v>
      </c>
      <c r="C41" s="8" t="s">
        <v>79</v>
      </c>
      <c r="D41" s="9">
        <v>0</v>
      </c>
      <c r="E41" s="9">
        <v>2605.13</v>
      </c>
      <c r="F41" s="10">
        <v>0</v>
      </c>
    </row>
    <row r="42" spans="1:6" ht="12.75">
      <c r="A42" s="6" t="s">
        <v>80</v>
      </c>
      <c r="B42" s="7">
        <v>10</v>
      </c>
      <c r="C42" s="8" t="s">
        <v>81</v>
      </c>
      <c r="D42" s="9">
        <v>60000</v>
      </c>
      <c r="E42" s="9">
        <v>11817.96</v>
      </c>
      <c r="F42" s="10">
        <v>48182.04</v>
      </c>
    </row>
    <row r="43" spans="1:6" ht="22.5">
      <c r="A43" s="6" t="s">
        <v>82</v>
      </c>
      <c r="B43" s="7">
        <v>10</v>
      </c>
      <c r="C43" s="8" t="s">
        <v>83</v>
      </c>
      <c r="D43" s="9">
        <v>60000</v>
      </c>
      <c r="E43" s="9">
        <v>0</v>
      </c>
      <c r="F43" s="10">
        <v>60000</v>
      </c>
    </row>
    <row r="44" spans="1:6" ht="33.75">
      <c r="A44" s="6" t="s">
        <v>84</v>
      </c>
      <c r="B44" s="7">
        <v>10</v>
      </c>
      <c r="C44" s="8" t="s">
        <v>85</v>
      </c>
      <c r="D44" s="9">
        <v>60000</v>
      </c>
      <c r="E44" s="9">
        <v>0</v>
      </c>
      <c r="F44" s="10">
        <v>60000</v>
      </c>
    </row>
    <row r="45" spans="1:6" ht="12.75">
      <c r="A45" s="6" t="s">
        <v>86</v>
      </c>
      <c r="B45" s="7">
        <v>10</v>
      </c>
      <c r="C45" s="8" t="s">
        <v>87</v>
      </c>
      <c r="D45" s="9" t="s">
        <v>32</v>
      </c>
      <c r="E45" s="9">
        <v>11817.96</v>
      </c>
      <c r="F45" s="10">
        <v>0</v>
      </c>
    </row>
    <row r="46" spans="1:6" ht="45">
      <c r="A46" s="6" t="s">
        <v>88</v>
      </c>
      <c r="B46" s="7">
        <v>10</v>
      </c>
      <c r="C46" s="8" t="s">
        <v>89</v>
      </c>
      <c r="D46" s="9" t="s">
        <v>32</v>
      </c>
      <c r="E46" s="9">
        <v>11817.96</v>
      </c>
      <c r="F46" s="10">
        <v>0</v>
      </c>
    </row>
    <row r="47" spans="1:6" ht="33.75">
      <c r="A47" s="6" t="s">
        <v>90</v>
      </c>
      <c r="B47" s="7">
        <v>10</v>
      </c>
      <c r="C47" s="8" t="s">
        <v>91</v>
      </c>
      <c r="D47" s="9" t="s">
        <v>32</v>
      </c>
      <c r="E47" s="9">
        <v>11817.96</v>
      </c>
      <c r="F47" s="10">
        <v>0</v>
      </c>
    </row>
    <row r="48" spans="1:6" ht="67.5">
      <c r="A48" s="6" t="s">
        <v>92</v>
      </c>
      <c r="B48" s="7">
        <v>10</v>
      </c>
      <c r="C48" s="8" t="s">
        <v>93</v>
      </c>
      <c r="D48" s="9" t="s">
        <v>32</v>
      </c>
      <c r="E48" s="9">
        <v>11817.96</v>
      </c>
      <c r="F48" s="10">
        <v>0</v>
      </c>
    </row>
    <row r="49" spans="1:6" ht="12.75">
      <c r="A49" s="6" t="s">
        <v>94</v>
      </c>
      <c r="B49" s="7">
        <v>10</v>
      </c>
      <c r="C49" s="8" t="s">
        <v>95</v>
      </c>
      <c r="D49" s="9">
        <v>633800</v>
      </c>
      <c r="E49" s="9">
        <v>467577</v>
      </c>
      <c r="F49" s="10">
        <v>166223</v>
      </c>
    </row>
    <row r="50" spans="1:6" ht="22.5">
      <c r="A50" s="6" t="s">
        <v>96</v>
      </c>
      <c r="B50" s="7">
        <v>10</v>
      </c>
      <c r="C50" s="8" t="s">
        <v>97</v>
      </c>
      <c r="D50" s="9">
        <v>633800</v>
      </c>
      <c r="E50" s="9">
        <v>467577</v>
      </c>
      <c r="F50" s="10">
        <v>166223</v>
      </c>
    </row>
    <row r="51" spans="1:6" ht="12.75">
      <c r="A51" s="6" t="s">
        <v>98</v>
      </c>
      <c r="B51" s="7">
        <v>10</v>
      </c>
      <c r="C51" s="8" t="s">
        <v>99</v>
      </c>
      <c r="D51" s="9">
        <v>100000</v>
      </c>
      <c r="E51" s="9">
        <v>0</v>
      </c>
      <c r="F51" s="10">
        <v>100000</v>
      </c>
    </row>
    <row r="52" spans="1:6" ht="12.75">
      <c r="A52" s="6" t="s">
        <v>100</v>
      </c>
      <c r="B52" s="7">
        <v>10</v>
      </c>
      <c r="C52" s="8" t="s">
        <v>101</v>
      </c>
      <c r="D52" s="9">
        <v>100000</v>
      </c>
      <c r="E52" s="9">
        <v>0</v>
      </c>
      <c r="F52" s="10">
        <v>100000</v>
      </c>
    </row>
    <row r="53" spans="1:6" ht="12.75">
      <c r="A53" s="6" t="s">
        <v>102</v>
      </c>
      <c r="B53" s="7">
        <v>10</v>
      </c>
      <c r="C53" s="8" t="s">
        <v>103</v>
      </c>
      <c r="D53" s="9">
        <v>100000</v>
      </c>
      <c r="E53" s="9">
        <v>0</v>
      </c>
      <c r="F53" s="10">
        <v>100000</v>
      </c>
    </row>
    <row r="54" spans="1:6" ht="12.75">
      <c r="A54" s="6" t="s">
        <v>104</v>
      </c>
      <c r="B54" s="7">
        <v>10</v>
      </c>
      <c r="C54" s="8" t="s">
        <v>105</v>
      </c>
      <c r="D54" s="9">
        <v>83800</v>
      </c>
      <c r="E54" s="9">
        <v>17577</v>
      </c>
      <c r="F54" s="10">
        <v>66223</v>
      </c>
    </row>
    <row r="55" spans="1:6" ht="22.5">
      <c r="A55" s="6" t="s">
        <v>106</v>
      </c>
      <c r="B55" s="7">
        <v>10</v>
      </c>
      <c r="C55" s="8" t="s">
        <v>107</v>
      </c>
      <c r="D55" s="9">
        <v>83800</v>
      </c>
      <c r="E55" s="9">
        <v>17577</v>
      </c>
      <c r="F55" s="10">
        <v>66223</v>
      </c>
    </row>
    <row r="56" spans="1:6" ht="22.5">
      <c r="A56" s="6" t="s">
        <v>108</v>
      </c>
      <c r="B56" s="7">
        <v>10</v>
      </c>
      <c r="C56" s="8" t="s">
        <v>109</v>
      </c>
      <c r="D56" s="9">
        <v>83800</v>
      </c>
      <c r="E56" s="9">
        <v>17577</v>
      </c>
      <c r="F56" s="10">
        <v>66223</v>
      </c>
    </row>
    <row r="57" spans="1:6" ht="12.75">
      <c r="A57" s="6" t="s">
        <v>110</v>
      </c>
      <c r="B57" s="7">
        <v>10</v>
      </c>
      <c r="C57" s="8" t="s">
        <v>111</v>
      </c>
      <c r="D57" s="9">
        <v>450000</v>
      </c>
      <c r="E57" s="9">
        <v>450000</v>
      </c>
      <c r="F57" s="10">
        <v>0</v>
      </c>
    </row>
    <row r="58" spans="1:6" ht="33.75">
      <c r="A58" s="6" t="s">
        <v>112</v>
      </c>
      <c r="B58" s="7">
        <v>10</v>
      </c>
      <c r="C58" s="8" t="s">
        <v>113</v>
      </c>
      <c r="D58" s="9">
        <v>450000</v>
      </c>
      <c r="E58" s="9">
        <v>450000</v>
      </c>
      <c r="F58" s="10">
        <v>0</v>
      </c>
    </row>
    <row r="59" spans="1:6" ht="33.75">
      <c r="A59" s="6" t="s">
        <v>114</v>
      </c>
      <c r="B59" s="7">
        <v>10</v>
      </c>
      <c r="C59" s="8" t="s">
        <v>115</v>
      </c>
      <c r="D59" s="9">
        <v>450000</v>
      </c>
      <c r="E59" s="9">
        <v>450000</v>
      </c>
      <c r="F59" s="10">
        <v>0</v>
      </c>
    </row>
    <row r="60" spans="1:6" ht="12.75">
      <c r="A60" s="1"/>
      <c r="B60" s="11"/>
      <c r="C60" s="11"/>
      <c r="D60" s="12"/>
      <c r="E60" s="12"/>
      <c r="F60" s="12"/>
    </row>
  </sheetData>
  <sheetProtection/>
  <mergeCells count="3">
    <mergeCell ref="B1:D1"/>
    <mergeCell ref="B2:D2"/>
    <mergeCell ref="A4:F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ht="12.75">
      <c r="E1" s="16" t="s">
        <v>335</v>
      </c>
    </row>
    <row r="2" spans="1:6" ht="30" customHeight="1">
      <c r="A2" s="34" t="s">
        <v>334</v>
      </c>
      <c r="B2" s="35"/>
      <c r="C2" s="35"/>
      <c r="D2" s="35"/>
      <c r="E2" s="35"/>
      <c r="F2" s="35"/>
    </row>
    <row r="3" spans="1:6" ht="12.75">
      <c r="A3" s="3"/>
      <c r="B3" s="13"/>
      <c r="C3" s="13"/>
      <c r="D3" s="13"/>
      <c r="E3" s="13"/>
      <c r="F3" s="13"/>
    </row>
    <row r="4" spans="1:6" ht="39" customHeight="1">
      <c r="A4" s="4" t="s">
        <v>0</v>
      </c>
      <c r="B4" s="4" t="s">
        <v>1</v>
      </c>
      <c r="C4" s="4" t="s">
        <v>116</v>
      </c>
      <c r="D4" s="4" t="s">
        <v>3</v>
      </c>
      <c r="E4" s="4" t="s">
        <v>4</v>
      </c>
      <c r="F4" s="4" t="s">
        <v>5</v>
      </c>
    </row>
    <row r="5" spans="1:6" ht="12.75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</row>
    <row r="6" spans="1:6" ht="22.5">
      <c r="A6" s="6" t="s">
        <v>117</v>
      </c>
      <c r="B6" s="7">
        <v>200</v>
      </c>
      <c r="C6" s="8" t="s">
        <v>13</v>
      </c>
      <c r="D6" s="9">
        <v>4200000</v>
      </c>
      <c r="E6" s="9">
        <v>1166271.92</v>
      </c>
      <c r="F6" s="10">
        <v>3033728.08</v>
      </c>
    </row>
    <row r="7" spans="1:6" ht="12.75">
      <c r="A7" s="6" t="s">
        <v>118</v>
      </c>
      <c r="B7" s="7">
        <v>200</v>
      </c>
      <c r="C7" s="8" t="s">
        <v>119</v>
      </c>
      <c r="D7" s="9">
        <v>1682000</v>
      </c>
      <c r="E7" s="9">
        <v>316271.79</v>
      </c>
      <c r="F7" s="10">
        <v>1365728.21</v>
      </c>
    </row>
    <row r="8" spans="1:6" ht="22.5">
      <c r="A8" s="6" t="s">
        <v>120</v>
      </c>
      <c r="B8" s="7">
        <v>200</v>
      </c>
      <c r="C8" s="8" t="s">
        <v>121</v>
      </c>
      <c r="D8" s="9">
        <v>400000</v>
      </c>
      <c r="E8" s="9">
        <v>100438.89</v>
      </c>
      <c r="F8" s="10">
        <v>299561.11</v>
      </c>
    </row>
    <row r="9" spans="1:6" ht="33.75">
      <c r="A9" s="6" t="s">
        <v>122</v>
      </c>
      <c r="B9" s="7">
        <v>200</v>
      </c>
      <c r="C9" s="8" t="s">
        <v>123</v>
      </c>
      <c r="D9" s="9">
        <v>400000</v>
      </c>
      <c r="E9" s="9">
        <v>100438.89</v>
      </c>
      <c r="F9" s="10">
        <v>299561.11</v>
      </c>
    </row>
    <row r="10" spans="1:6" ht="12.75">
      <c r="A10" s="6" t="s">
        <v>124</v>
      </c>
      <c r="B10" s="7">
        <v>200</v>
      </c>
      <c r="C10" s="8" t="s">
        <v>125</v>
      </c>
      <c r="D10" s="9">
        <v>400000</v>
      </c>
      <c r="E10" s="9">
        <v>100438.89</v>
      </c>
      <c r="F10" s="10">
        <v>299561.11</v>
      </c>
    </row>
    <row r="11" spans="1:6" ht="12.75">
      <c r="A11" s="6" t="s">
        <v>126</v>
      </c>
      <c r="B11" s="7">
        <v>200</v>
      </c>
      <c r="C11" s="8" t="s">
        <v>127</v>
      </c>
      <c r="D11" s="9">
        <v>307000</v>
      </c>
      <c r="E11" s="9">
        <v>77142</v>
      </c>
      <c r="F11" s="10">
        <v>229858</v>
      </c>
    </row>
    <row r="12" spans="1:6" ht="12.75">
      <c r="A12" s="6" t="s">
        <v>128</v>
      </c>
      <c r="B12" s="7">
        <v>200</v>
      </c>
      <c r="C12" s="8" t="s">
        <v>129</v>
      </c>
      <c r="D12" s="9">
        <v>307000</v>
      </c>
      <c r="E12" s="9">
        <v>77142</v>
      </c>
      <c r="F12" s="10">
        <v>229858</v>
      </c>
    </row>
    <row r="13" spans="1:6" ht="12.75">
      <c r="A13" s="6" t="s">
        <v>130</v>
      </c>
      <c r="B13" s="7">
        <v>200</v>
      </c>
      <c r="C13" s="8" t="s">
        <v>131</v>
      </c>
      <c r="D13" s="9">
        <v>307000</v>
      </c>
      <c r="E13" s="9">
        <v>77142</v>
      </c>
      <c r="F13" s="10">
        <v>229858</v>
      </c>
    </row>
    <row r="14" spans="1:6" ht="12.75">
      <c r="A14" s="6" t="s">
        <v>132</v>
      </c>
      <c r="B14" s="7">
        <v>200</v>
      </c>
      <c r="C14" s="8" t="s">
        <v>133</v>
      </c>
      <c r="D14" s="9">
        <v>307000</v>
      </c>
      <c r="E14" s="9">
        <v>77142</v>
      </c>
      <c r="F14" s="10">
        <v>229858</v>
      </c>
    </row>
    <row r="15" spans="1:6" ht="22.5">
      <c r="A15" s="6" t="s">
        <v>134</v>
      </c>
      <c r="B15" s="7">
        <v>200</v>
      </c>
      <c r="C15" s="8" t="s">
        <v>135</v>
      </c>
      <c r="D15" s="9">
        <v>93000</v>
      </c>
      <c r="E15" s="9">
        <v>23296.89</v>
      </c>
      <c r="F15" s="10">
        <v>69703.11</v>
      </c>
    </row>
    <row r="16" spans="1:6" ht="12.75">
      <c r="A16" s="6" t="s">
        <v>128</v>
      </c>
      <c r="B16" s="7">
        <v>200</v>
      </c>
      <c r="C16" s="8" t="s">
        <v>136</v>
      </c>
      <c r="D16" s="9">
        <v>93000</v>
      </c>
      <c r="E16" s="9">
        <v>23296.89</v>
      </c>
      <c r="F16" s="10">
        <v>69703.11</v>
      </c>
    </row>
    <row r="17" spans="1:6" ht="12.75">
      <c r="A17" s="6" t="s">
        <v>130</v>
      </c>
      <c r="B17" s="7">
        <v>200</v>
      </c>
      <c r="C17" s="8" t="s">
        <v>137</v>
      </c>
      <c r="D17" s="9">
        <v>93000</v>
      </c>
      <c r="E17" s="9">
        <v>23296.89</v>
      </c>
      <c r="F17" s="10">
        <v>69703.11</v>
      </c>
    </row>
    <row r="18" spans="1:6" ht="12.75">
      <c r="A18" s="6" t="s">
        <v>138</v>
      </c>
      <c r="B18" s="7">
        <v>200</v>
      </c>
      <c r="C18" s="8" t="s">
        <v>139</v>
      </c>
      <c r="D18" s="9">
        <v>93000</v>
      </c>
      <c r="E18" s="9">
        <v>23296.89</v>
      </c>
      <c r="F18" s="10">
        <v>69703.11</v>
      </c>
    </row>
    <row r="19" spans="1:6" ht="33.75">
      <c r="A19" s="6" t="s">
        <v>140</v>
      </c>
      <c r="B19" s="7">
        <v>200</v>
      </c>
      <c r="C19" s="8" t="s">
        <v>141</v>
      </c>
      <c r="D19" s="9">
        <v>1062400</v>
      </c>
      <c r="E19" s="9">
        <v>186232.9</v>
      </c>
      <c r="F19" s="10">
        <v>876167.1</v>
      </c>
    </row>
    <row r="20" spans="1:6" ht="33.75">
      <c r="A20" s="6" t="s">
        <v>122</v>
      </c>
      <c r="B20" s="7">
        <v>200</v>
      </c>
      <c r="C20" s="8" t="s">
        <v>142</v>
      </c>
      <c r="D20" s="9">
        <v>417000</v>
      </c>
      <c r="E20" s="9">
        <v>94759.56</v>
      </c>
      <c r="F20" s="10">
        <v>322240.44</v>
      </c>
    </row>
    <row r="21" spans="1:6" ht="12.75">
      <c r="A21" s="6" t="s">
        <v>124</v>
      </c>
      <c r="B21" s="7">
        <v>200</v>
      </c>
      <c r="C21" s="8" t="s">
        <v>143</v>
      </c>
      <c r="D21" s="9">
        <v>417000</v>
      </c>
      <c r="E21" s="9">
        <v>94759.56</v>
      </c>
      <c r="F21" s="10">
        <v>322240.44</v>
      </c>
    </row>
    <row r="22" spans="1:6" ht="12.75">
      <c r="A22" s="6" t="s">
        <v>126</v>
      </c>
      <c r="B22" s="7">
        <v>200</v>
      </c>
      <c r="C22" s="8" t="s">
        <v>144</v>
      </c>
      <c r="D22" s="9">
        <v>320000</v>
      </c>
      <c r="E22" s="9">
        <v>72780</v>
      </c>
      <c r="F22" s="10">
        <v>247220</v>
      </c>
    </row>
    <row r="23" spans="1:6" ht="12.75">
      <c r="A23" s="6" t="s">
        <v>128</v>
      </c>
      <c r="B23" s="7">
        <v>200</v>
      </c>
      <c r="C23" s="8" t="s">
        <v>145</v>
      </c>
      <c r="D23" s="9">
        <v>320000</v>
      </c>
      <c r="E23" s="9">
        <v>72780</v>
      </c>
      <c r="F23" s="10">
        <v>247220</v>
      </c>
    </row>
    <row r="24" spans="1:6" ht="12.75">
      <c r="A24" s="6" t="s">
        <v>130</v>
      </c>
      <c r="B24" s="7">
        <v>200</v>
      </c>
      <c r="C24" s="8" t="s">
        <v>146</v>
      </c>
      <c r="D24" s="9">
        <v>320000</v>
      </c>
      <c r="E24" s="9">
        <v>72780</v>
      </c>
      <c r="F24" s="10">
        <v>247220</v>
      </c>
    </row>
    <row r="25" spans="1:6" ht="12.75">
      <c r="A25" s="6" t="s">
        <v>132</v>
      </c>
      <c r="B25" s="7">
        <v>200</v>
      </c>
      <c r="C25" s="8" t="s">
        <v>147</v>
      </c>
      <c r="D25" s="9">
        <v>320000</v>
      </c>
      <c r="E25" s="9">
        <v>72780</v>
      </c>
      <c r="F25" s="10">
        <v>247220</v>
      </c>
    </row>
    <row r="26" spans="1:6" ht="22.5">
      <c r="A26" s="6" t="s">
        <v>134</v>
      </c>
      <c r="B26" s="7">
        <v>200</v>
      </c>
      <c r="C26" s="8" t="s">
        <v>148</v>
      </c>
      <c r="D26" s="9">
        <v>97000</v>
      </c>
      <c r="E26" s="9">
        <v>21979.56</v>
      </c>
      <c r="F26" s="10">
        <v>75020.44</v>
      </c>
    </row>
    <row r="27" spans="1:6" ht="12.75">
      <c r="A27" s="6" t="s">
        <v>128</v>
      </c>
      <c r="B27" s="7">
        <v>200</v>
      </c>
      <c r="C27" s="8" t="s">
        <v>149</v>
      </c>
      <c r="D27" s="9">
        <v>97000</v>
      </c>
      <c r="E27" s="9">
        <v>21979.56</v>
      </c>
      <c r="F27" s="10">
        <v>75020.44</v>
      </c>
    </row>
    <row r="28" spans="1:6" ht="12.75">
      <c r="A28" s="6" t="s">
        <v>130</v>
      </c>
      <c r="B28" s="7">
        <v>200</v>
      </c>
      <c r="C28" s="8" t="s">
        <v>150</v>
      </c>
      <c r="D28" s="9">
        <v>97000</v>
      </c>
      <c r="E28" s="9">
        <v>21979.56</v>
      </c>
      <c r="F28" s="10">
        <v>75020.44</v>
      </c>
    </row>
    <row r="29" spans="1:6" ht="12.75">
      <c r="A29" s="6" t="s">
        <v>138</v>
      </c>
      <c r="B29" s="7">
        <v>200</v>
      </c>
      <c r="C29" s="8" t="s">
        <v>151</v>
      </c>
      <c r="D29" s="9">
        <v>97000</v>
      </c>
      <c r="E29" s="9">
        <v>21979.56</v>
      </c>
      <c r="F29" s="10">
        <v>75020.44</v>
      </c>
    </row>
    <row r="30" spans="1:6" ht="12.75">
      <c r="A30" s="6" t="s">
        <v>152</v>
      </c>
      <c r="B30" s="7">
        <v>200</v>
      </c>
      <c r="C30" s="8" t="s">
        <v>153</v>
      </c>
      <c r="D30" s="9">
        <v>535400</v>
      </c>
      <c r="E30" s="9">
        <v>91473.34</v>
      </c>
      <c r="F30" s="10">
        <v>443926.66</v>
      </c>
    </row>
    <row r="31" spans="1:6" ht="22.5">
      <c r="A31" s="6" t="s">
        <v>154</v>
      </c>
      <c r="B31" s="7">
        <v>200</v>
      </c>
      <c r="C31" s="8" t="s">
        <v>155</v>
      </c>
      <c r="D31" s="9">
        <v>535400</v>
      </c>
      <c r="E31" s="9">
        <v>91473.34</v>
      </c>
      <c r="F31" s="10">
        <v>443926.66</v>
      </c>
    </row>
    <row r="32" spans="1:6" ht="12.75">
      <c r="A32" s="6" t="s">
        <v>156</v>
      </c>
      <c r="B32" s="7">
        <v>200</v>
      </c>
      <c r="C32" s="8" t="s">
        <v>157</v>
      </c>
      <c r="D32" s="9">
        <v>535400</v>
      </c>
      <c r="E32" s="9">
        <v>91473.34</v>
      </c>
      <c r="F32" s="10">
        <v>443926.66</v>
      </c>
    </row>
    <row r="33" spans="1:6" ht="12.75">
      <c r="A33" s="6" t="s">
        <v>128</v>
      </c>
      <c r="B33" s="7">
        <v>200</v>
      </c>
      <c r="C33" s="8" t="s">
        <v>158</v>
      </c>
      <c r="D33" s="9">
        <v>136000</v>
      </c>
      <c r="E33" s="9">
        <v>59807.34</v>
      </c>
      <c r="F33" s="10">
        <v>76192.66</v>
      </c>
    </row>
    <row r="34" spans="1:6" ht="12.75">
      <c r="A34" s="6" t="s">
        <v>159</v>
      </c>
      <c r="B34" s="7">
        <v>200</v>
      </c>
      <c r="C34" s="8" t="s">
        <v>160</v>
      </c>
      <c r="D34" s="9">
        <v>136000</v>
      </c>
      <c r="E34" s="9">
        <v>59807.34</v>
      </c>
      <c r="F34" s="10">
        <v>76192.66</v>
      </c>
    </row>
    <row r="35" spans="1:6" ht="12.75">
      <c r="A35" s="6" t="s">
        <v>161</v>
      </c>
      <c r="B35" s="7">
        <v>200</v>
      </c>
      <c r="C35" s="8" t="s">
        <v>162</v>
      </c>
      <c r="D35" s="9">
        <v>38000</v>
      </c>
      <c r="E35" s="9">
        <v>10764.77</v>
      </c>
      <c r="F35" s="10">
        <v>27235.23</v>
      </c>
    </row>
    <row r="36" spans="1:6" ht="12.75">
      <c r="A36" s="6" t="s">
        <v>163</v>
      </c>
      <c r="B36" s="7">
        <v>200</v>
      </c>
      <c r="C36" s="8" t="s">
        <v>164</v>
      </c>
      <c r="D36" s="9">
        <v>71000</v>
      </c>
      <c r="E36" s="9">
        <v>26782.57</v>
      </c>
      <c r="F36" s="10">
        <v>44217.43</v>
      </c>
    </row>
    <row r="37" spans="1:6" ht="12.75">
      <c r="A37" s="6" t="s">
        <v>165</v>
      </c>
      <c r="B37" s="7">
        <v>200</v>
      </c>
      <c r="C37" s="8" t="s">
        <v>166</v>
      </c>
      <c r="D37" s="9">
        <v>27000</v>
      </c>
      <c r="E37" s="9">
        <v>22260</v>
      </c>
      <c r="F37" s="10">
        <v>4740</v>
      </c>
    </row>
    <row r="38" spans="1:6" ht="12.75">
      <c r="A38" s="6" t="s">
        <v>167</v>
      </c>
      <c r="B38" s="7">
        <v>200</v>
      </c>
      <c r="C38" s="8" t="s">
        <v>168</v>
      </c>
      <c r="D38" s="9">
        <v>399400</v>
      </c>
      <c r="E38" s="9">
        <v>31666</v>
      </c>
      <c r="F38" s="10">
        <v>367734</v>
      </c>
    </row>
    <row r="39" spans="1:6" ht="12.75">
      <c r="A39" s="6" t="s">
        <v>169</v>
      </c>
      <c r="B39" s="7">
        <v>200</v>
      </c>
      <c r="C39" s="8" t="s">
        <v>170</v>
      </c>
      <c r="D39" s="9">
        <v>399400</v>
      </c>
      <c r="E39" s="9">
        <v>31666</v>
      </c>
      <c r="F39" s="10">
        <v>367734</v>
      </c>
    </row>
    <row r="40" spans="1:6" ht="12.75">
      <c r="A40" s="6" t="s">
        <v>171</v>
      </c>
      <c r="B40" s="7">
        <v>200</v>
      </c>
      <c r="C40" s="8" t="s">
        <v>172</v>
      </c>
      <c r="D40" s="9">
        <v>120000</v>
      </c>
      <c r="E40" s="9">
        <v>25800</v>
      </c>
      <c r="F40" s="10">
        <v>94200</v>
      </c>
    </row>
    <row r="41" spans="1:6" ht="12.75">
      <c r="A41" s="6" t="s">
        <v>173</v>
      </c>
      <c r="B41" s="7">
        <v>200</v>
      </c>
      <c r="C41" s="8" t="s">
        <v>174</v>
      </c>
      <c r="D41" s="9">
        <v>279400</v>
      </c>
      <c r="E41" s="9">
        <v>5866</v>
      </c>
      <c r="F41" s="10">
        <v>273534</v>
      </c>
    </row>
    <row r="42" spans="1:6" ht="12.75">
      <c r="A42" s="6" t="s">
        <v>175</v>
      </c>
      <c r="B42" s="7">
        <v>200</v>
      </c>
      <c r="C42" s="8" t="s">
        <v>176</v>
      </c>
      <c r="D42" s="9">
        <v>110000</v>
      </c>
      <c r="E42" s="9">
        <v>0</v>
      </c>
      <c r="F42" s="10">
        <v>110000</v>
      </c>
    </row>
    <row r="43" spans="1:6" ht="12.75">
      <c r="A43" s="6" t="s">
        <v>177</v>
      </c>
      <c r="B43" s="7">
        <v>200</v>
      </c>
      <c r="C43" s="8" t="s">
        <v>178</v>
      </c>
      <c r="D43" s="9">
        <v>110000</v>
      </c>
      <c r="E43" s="9">
        <v>0</v>
      </c>
      <c r="F43" s="10">
        <v>110000</v>
      </c>
    </row>
    <row r="44" spans="1:6" ht="12.75">
      <c r="A44" s="6" t="s">
        <v>179</v>
      </c>
      <c r="B44" s="7">
        <v>200</v>
      </c>
      <c r="C44" s="8" t="s">
        <v>180</v>
      </c>
      <c r="D44" s="9">
        <v>100000</v>
      </c>
      <c r="E44" s="9">
        <v>0</v>
      </c>
      <c r="F44" s="10">
        <v>100000</v>
      </c>
    </row>
    <row r="45" spans="1:6" ht="12.75">
      <c r="A45" s="6" t="s">
        <v>128</v>
      </c>
      <c r="B45" s="7">
        <v>200</v>
      </c>
      <c r="C45" s="8" t="s">
        <v>181</v>
      </c>
      <c r="D45" s="9">
        <v>100000</v>
      </c>
      <c r="E45" s="9">
        <v>0</v>
      </c>
      <c r="F45" s="10">
        <v>100000</v>
      </c>
    </row>
    <row r="46" spans="1:6" ht="12.75">
      <c r="A46" s="6" t="s">
        <v>182</v>
      </c>
      <c r="B46" s="7">
        <v>200</v>
      </c>
      <c r="C46" s="8" t="s">
        <v>183</v>
      </c>
      <c r="D46" s="9">
        <v>100000</v>
      </c>
      <c r="E46" s="9">
        <v>0</v>
      </c>
      <c r="F46" s="10">
        <v>100000</v>
      </c>
    </row>
    <row r="47" spans="1:6" ht="12.75">
      <c r="A47" s="6" t="s">
        <v>184</v>
      </c>
      <c r="B47" s="7">
        <v>200</v>
      </c>
      <c r="C47" s="8" t="s">
        <v>185</v>
      </c>
      <c r="D47" s="9">
        <v>100000</v>
      </c>
      <c r="E47" s="9">
        <v>0</v>
      </c>
      <c r="F47" s="10">
        <v>100000</v>
      </c>
    </row>
    <row r="48" spans="1:6" ht="12.75">
      <c r="A48" s="6" t="s">
        <v>186</v>
      </c>
      <c r="B48" s="7">
        <v>200</v>
      </c>
      <c r="C48" s="8" t="s">
        <v>187</v>
      </c>
      <c r="D48" s="9">
        <v>5000</v>
      </c>
      <c r="E48" s="9">
        <v>0</v>
      </c>
      <c r="F48" s="10">
        <v>5000</v>
      </c>
    </row>
    <row r="49" spans="1:6" ht="12.75">
      <c r="A49" s="6" t="s">
        <v>128</v>
      </c>
      <c r="B49" s="7">
        <v>200</v>
      </c>
      <c r="C49" s="8" t="s">
        <v>188</v>
      </c>
      <c r="D49" s="9">
        <v>5000</v>
      </c>
      <c r="E49" s="9">
        <v>0</v>
      </c>
      <c r="F49" s="10">
        <v>5000</v>
      </c>
    </row>
    <row r="50" spans="1:6" ht="12.75">
      <c r="A50" s="6" t="s">
        <v>182</v>
      </c>
      <c r="B50" s="7">
        <v>200</v>
      </c>
      <c r="C50" s="8" t="s">
        <v>189</v>
      </c>
      <c r="D50" s="9">
        <v>5000</v>
      </c>
      <c r="E50" s="9">
        <v>0</v>
      </c>
      <c r="F50" s="10">
        <v>5000</v>
      </c>
    </row>
    <row r="51" spans="1:6" ht="12.75">
      <c r="A51" s="6" t="s">
        <v>184</v>
      </c>
      <c r="B51" s="7">
        <v>200</v>
      </c>
      <c r="C51" s="8" t="s">
        <v>190</v>
      </c>
      <c r="D51" s="9">
        <v>5000</v>
      </c>
      <c r="E51" s="9">
        <v>0</v>
      </c>
      <c r="F51" s="10">
        <v>5000</v>
      </c>
    </row>
    <row r="52" spans="1:6" ht="12.75">
      <c r="A52" s="6" t="s">
        <v>191</v>
      </c>
      <c r="B52" s="7">
        <v>200</v>
      </c>
      <c r="C52" s="8" t="s">
        <v>192</v>
      </c>
      <c r="D52" s="9">
        <v>5000</v>
      </c>
      <c r="E52" s="9">
        <v>0</v>
      </c>
      <c r="F52" s="10">
        <v>5000</v>
      </c>
    </row>
    <row r="53" spans="1:6" ht="12.75">
      <c r="A53" s="6" t="s">
        <v>128</v>
      </c>
      <c r="B53" s="7">
        <v>200</v>
      </c>
      <c r="C53" s="8" t="s">
        <v>193</v>
      </c>
      <c r="D53" s="9">
        <v>5000</v>
      </c>
      <c r="E53" s="9">
        <v>0</v>
      </c>
      <c r="F53" s="10">
        <v>5000</v>
      </c>
    </row>
    <row r="54" spans="1:6" ht="12.75">
      <c r="A54" s="6" t="s">
        <v>182</v>
      </c>
      <c r="B54" s="7">
        <v>200</v>
      </c>
      <c r="C54" s="8" t="s">
        <v>194</v>
      </c>
      <c r="D54" s="9">
        <v>5000</v>
      </c>
      <c r="E54" s="9">
        <v>0</v>
      </c>
      <c r="F54" s="10">
        <v>5000</v>
      </c>
    </row>
    <row r="55" spans="1:6" ht="22.5">
      <c r="A55" s="6" t="s">
        <v>195</v>
      </c>
      <c r="B55" s="7">
        <v>200</v>
      </c>
      <c r="C55" s="8" t="s">
        <v>196</v>
      </c>
      <c r="D55" s="9">
        <v>5000</v>
      </c>
      <c r="E55" s="9">
        <v>0</v>
      </c>
      <c r="F55" s="10">
        <v>5000</v>
      </c>
    </row>
    <row r="56" spans="1:6" ht="22.5">
      <c r="A56" s="6" t="s">
        <v>197</v>
      </c>
      <c r="B56" s="7">
        <v>200</v>
      </c>
      <c r="C56" s="8" t="s">
        <v>198</v>
      </c>
      <c r="D56" s="9">
        <v>120000</v>
      </c>
      <c r="E56" s="9">
        <v>0</v>
      </c>
      <c r="F56" s="10">
        <v>120000</v>
      </c>
    </row>
    <row r="57" spans="1:6" ht="22.5">
      <c r="A57" s="6" t="s">
        <v>199</v>
      </c>
      <c r="B57" s="7">
        <v>200</v>
      </c>
      <c r="C57" s="8" t="s">
        <v>200</v>
      </c>
      <c r="D57" s="9">
        <v>120000</v>
      </c>
      <c r="E57" s="9">
        <v>0</v>
      </c>
      <c r="F57" s="10">
        <v>120000</v>
      </c>
    </row>
    <row r="58" spans="1:6" ht="22.5">
      <c r="A58" s="6" t="s">
        <v>110</v>
      </c>
      <c r="B58" s="7">
        <v>200</v>
      </c>
      <c r="C58" s="8" t="s">
        <v>201</v>
      </c>
      <c r="D58" s="9">
        <v>120000</v>
      </c>
      <c r="E58" s="9">
        <v>0</v>
      </c>
      <c r="F58" s="10">
        <v>120000</v>
      </c>
    </row>
    <row r="59" spans="1:6" ht="22.5">
      <c r="A59" s="6" t="s">
        <v>128</v>
      </c>
      <c r="B59" s="7">
        <v>200</v>
      </c>
      <c r="C59" s="8" t="s">
        <v>202</v>
      </c>
      <c r="D59" s="9">
        <v>120000</v>
      </c>
      <c r="E59" s="9">
        <v>0</v>
      </c>
      <c r="F59" s="10">
        <v>120000</v>
      </c>
    </row>
    <row r="60" spans="1:6" ht="22.5">
      <c r="A60" s="6" t="s">
        <v>203</v>
      </c>
      <c r="B60" s="7">
        <v>200</v>
      </c>
      <c r="C60" s="8" t="s">
        <v>204</v>
      </c>
      <c r="D60" s="9">
        <v>120000</v>
      </c>
      <c r="E60" s="9">
        <v>0</v>
      </c>
      <c r="F60" s="10">
        <v>120000</v>
      </c>
    </row>
    <row r="61" spans="1:6" ht="22.5">
      <c r="A61" s="6" t="s">
        <v>205</v>
      </c>
      <c r="B61" s="7">
        <v>200</v>
      </c>
      <c r="C61" s="8" t="s">
        <v>206</v>
      </c>
      <c r="D61" s="9">
        <v>120000</v>
      </c>
      <c r="E61" s="9">
        <v>0</v>
      </c>
      <c r="F61" s="10">
        <v>120000</v>
      </c>
    </row>
    <row r="62" spans="1:6" ht="22.5">
      <c r="A62" s="6" t="s">
        <v>197</v>
      </c>
      <c r="B62" s="7">
        <v>200</v>
      </c>
      <c r="C62" s="8" t="s">
        <v>207</v>
      </c>
      <c r="D62" s="9">
        <v>29600</v>
      </c>
      <c r="E62" s="9">
        <v>29600</v>
      </c>
      <c r="F62" s="10">
        <v>0</v>
      </c>
    </row>
    <row r="63" spans="1:6" ht="22.5">
      <c r="A63" s="6" t="s">
        <v>199</v>
      </c>
      <c r="B63" s="7">
        <v>200</v>
      </c>
      <c r="C63" s="8" t="s">
        <v>208</v>
      </c>
      <c r="D63" s="9">
        <v>29600</v>
      </c>
      <c r="E63" s="9">
        <v>29600</v>
      </c>
      <c r="F63" s="10">
        <v>0</v>
      </c>
    </row>
    <row r="64" spans="1:6" ht="22.5">
      <c r="A64" s="6" t="s">
        <v>110</v>
      </c>
      <c r="B64" s="7">
        <v>200</v>
      </c>
      <c r="C64" s="8" t="s">
        <v>209</v>
      </c>
      <c r="D64" s="9">
        <v>29600</v>
      </c>
      <c r="E64" s="9">
        <v>29600</v>
      </c>
      <c r="F64" s="10">
        <v>0</v>
      </c>
    </row>
    <row r="65" spans="1:6" ht="22.5">
      <c r="A65" s="6" t="s">
        <v>128</v>
      </c>
      <c r="B65" s="7">
        <v>200</v>
      </c>
      <c r="C65" s="8" t="s">
        <v>210</v>
      </c>
      <c r="D65" s="9">
        <v>29600</v>
      </c>
      <c r="E65" s="9">
        <v>29600</v>
      </c>
      <c r="F65" s="10">
        <v>0</v>
      </c>
    </row>
    <row r="66" spans="1:6" ht="22.5">
      <c r="A66" s="6" t="s">
        <v>203</v>
      </c>
      <c r="B66" s="7">
        <v>200</v>
      </c>
      <c r="C66" s="8" t="s">
        <v>211</v>
      </c>
      <c r="D66" s="9">
        <v>29600</v>
      </c>
      <c r="E66" s="9">
        <v>29600</v>
      </c>
      <c r="F66" s="10">
        <v>0</v>
      </c>
    </row>
    <row r="67" spans="1:6" ht="22.5">
      <c r="A67" s="6" t="s">
        <v>205</v>
      </c>
      <c r="B67" s="7">
        <v>200</v>
      </c>
      <c r="C67" s="8" t="s">
        <v>212</v>
      </c>
      <c r="D67" s="9">
        <v>29600</v>
      </c>
      <c r="E67" s="9">
        <v>29600</v>
      </c>
      <c r="F67" s="10">
        <v>0</v>
      </c>
    </row>
    <row r="68" spans="1:6" ht="12.75">
      <c r="A68" s="6" t="s">
        <v>213</v>
      </c>
      <c r="B68" s="7">
        <v>200</v>
      </c>
      <c r="C68" s="8" t="s">
        <v>214</v>
      </c>
      <c r="D68" s="9">
        <v>70000</v>
      </c>
      <c r="E68" s="9">
        <v>0</v>
      </c>
      <c r="F68" s="10">
        <v>70000</v>
      </c>
    </row>
    <row r="69" spans="1:6" ht="12.75">
      <c r="A69" s="6" t="s">
        <v>152</v>
      </c>
      <c r="B69" s="7">
        <v>200</v>
      </c>
      <c r="C69" s="8" t="s">
        <v>215</v>
      </c>
      <c r="D69" s="9">
        <v>70000</v>
      </c>
      <c r="E69" s="9">
        <v>0</v>
      </c>
      <c r="F69" s="10">
        <v>70000</v>
      </c>
    </row>
    <row r="70" spans="1:6" ht="22.5">
      <c r="A70" s="6" t="s">
        <v>154</v>
      </c>
      <c r="B70" s="7">
        <v>200</v>
      </c>
      <c r="C70" s="8" t="s">
        <v>216</v>
      </c>
      <c r="D70" s="9">
        <v>70000</v>
      </c>
      <c r="E70" s="9">
        <v>0</v>
      </c>
      <c r="F70" s="10">
        <v>70000</v>
      </c>
    </row>
    <row r="71" spans="1:6" ht="12.75">
      <c r="A71" s="6" t="s">
        <v>156</v>
      </c>
      <c r="B71" s="7">
        <v>200</v>
      </c>
      <c r="C71" s="8" t="s">
        <v>217</v>
      </c>
      <c r="D71" s="9">
        <v>70000</v>
      </c>
      <c r="E71" s="9">
        <v>0</v>
      </c>
      <c r="F71" s="10">
        <v>70000</v>
      </c>
    </row>
    <row r="72" spans="1:6" ht="12.75">
      <c r="A72" s="6" t="s">
        <v>128</v>
      </c>
      <c r="B72" s="7">
        <v>200</v>
      </c>
      <c r="C72" s="8" t="s">
        <v>218</v>
      </c>
      <c r="D72" s="9">
        <v>70000</v>
      </c>
      <c r="E72" s="9">
        <v>0</v>
      </c>
      <c r="F72" s="10">
        <v>70000</v>
      </c>
    </row>
    <row r="73" spans="1:6" ht="12.75">
      <c r="A73" s="6" t="s">
        <v>159</v>
      </c>
      <c r="B73" s="7">
        <v>200</v>
      </c>
      <c r="C73" s="8" t="s">
        <v>219</v>
      </c>
      <c r="D73" s="9">
        <v>70000</v>
      </c>
      <c r="E73" s="9">
        <v>0</v>
      </c>
      <c r="F73" s="10">
        <v>70000</v>
      </c>
    </row>
    <row r="74" spans="1:6" ht="12.75">
      <c r="A74" s="6" t="s">
        <v>165</v>
      </c>
      <c r="B74" s="7">
        <v>200</v>
      </c>
      <c r="C74" s="8" t="s">
        <v>220</v>
      </c>
      <c r="D74" s="9">
        <v>70000</v>
      </c>
      <c r="E74" s="9">
        <v>0</v>
      </c>
      <c r="F74" s="10">
        <v>70000</v>
      </c>
    </row>
    <row r="75" spans="1:6" ht="12.75">
      <c r="A75" s="6" t="s">
        <v>221</v>
      </c>
      <c r="B75" s="7">
        <v>200</v>
      </c>
      <c r="C75" s="8" t="s">
        <v>222</v>
      </c>
      <c r="D75" s="9">
        <v>83800</v>
      </c>
      <c r="E75" s="9">
        <v>17577</v>
      </c>
      <c r="F75" s="10">
        <v>66223</v>
      </c>
    </row>
    <row r="76" spans="1:6" ht="12.75">
      <c r="A76" s="6" t="s">
        <v>223</v>
      </c>
      <c r="B76" s="7">
        <v>200</v>
      </c>
      <c r="C76" s="8" t="s">
        <v>224</v>
      </c>
      <c r="D76" s="9">
        <v>83800</v>
      </c>
      <c r="E76" s="9">
        <v>17577</v>
      </c>
      <c r="F76" s="10">
        <v>66223</v>
      </c>
    </row>
    <row r="77" spans="1:6" ht="33.75">
      <c r="A77" s="6" t="s">
        <v>122</v>
      </c>
      <c r="B77" s="7">
        <v>200</v>
      </c>
      <c r="C77" s="8" t="s">
        <v>225</v>
      </c>
      <c r="D77" s="9">
        <v>83800</v>
      </c>
      <c r="E77" s="9">
        <v>17577</v>
      </c>
      <c r="F77" s="10">
        <v>66223</v>
      </c>
    </row>
    <row r="78" spans="1:6" ht="12.75">
      <c r="A78" s="6" t="s">
        <v>124</v>
      </c>
      <c r="B78" s="7">
        <v>200</v>
      </c>
      <c r="C78" s="8" t="s">
        <v>226</v>
      </c>
      <c r="D78" s="9">
        <v>83800</v>
      </c>
      <c r="E78" s="9">
        <v>17577</v>
      </c>
      <c r="F78" s="10">
        <v>66223</v>
      </c>
    </row>
    <row r="79" spans="1:6" ht="12.75">
      <c r="A79" s="6" t="s">
        <v>126</v>
      </c>
      <c r="B79" s="7">
        <v>200</v>
      </c>
      <c r="C79" s="8" t="s">
        <v>227</v>
      </c>
      <c r="D79" s="9">
        <v>64600</v>
      </c>
      <c r="E79" s="9">
        <v>13500</v>
      </c>
      <c r="F79" s="10">
        <v>51100</v>
      </c>
    </row>
    <row r="80" spans="1:6" ht="12.75">
      <c r="A80" s="6" t="s">
        <v>128</v>
      </c>
      <c r="B80" s="7">
        <v>200</v>
      </c>
      <c r="C80" s="8" t="s">
        <v>228</v>
      </c>
      <c r="D80" s="9">
        <v>64600</v>
      </c>
      <c r="E80" s="9">
        <v>13500</v>
      </c>
      <c r="F80" s="10">
        <v>51100</v>
      </c>
    </row>
    <row r="81" spans="1:6" ht="12.75">
      <c r="A81" s="6" t="s">
        <v>130</v>
      </c>
      <c r="B81" s="7">
        <v>200</v>
      </c>
      <c r="C81" s="8" t="s">
        <v>229</v>
      </c>
      <c r="D81" s="9">
        <v>64600</v>
      </c>
      <c r="E81" s="9">
        <v>13500</v>
      </c>
      <c r="F81" s="10">
        <v>51100</v>
      </c>
    </row>
    <row r="82" spans="1:6" ht="12.75">
      <c r="A82" s="6" t="s">
        <v>132</v>
      </c>
      <c r="B82" s="7">
        <v>200</v>
      </c>
      <c r="C82" s="8" t="s">
        <v>230</v>
      </c>
      <c r="D82" s="9">
        <v>64600</v>
      </c>
      <c r="E82" s="9">
        <v>13500</v>
      </c>
      <c r="F82" s="10">
        <v>51100</v>
      </c>
    </row>
    <row r="83" spans="1:6" ht="22.5">
      <c r="A83" s="6" t="s">
        <v>134</v>
      </c>
      <c r="B83" s="7">
        <v>200</v>
      </c>
      <c r="C83" s="8" t="s">
        <v>231</v>
      </c>
      <c r="D83" s="9">
        <v>19200</v>
      </c>
      <c r="E83" s="9">
        <v>4077</v>
      </c>
      <c r="F83" s="10">
        <v>15123</v>
      </c>
    </row>
    <row r="84" spans="1:6" ht="12.75">
      <c r="A84" s="6" t="s">
        <v>128</v>
      </c>
      <c r="B84" s="7">
        <v>200</v>
      </c>
      <c r="C84" s="8" t="s">
        <v>232</v>
      </c>
      <c r="D84" s="9">
        <v>19200</v>
      </c>
      <c r="E84" s="9">
        <v>4077</v>
      </c>
      <c r="F84" s="10">
        <v>15123</v>
      </c>
    </row>
    <row r="85" spans="1:6" ht="12.75">
      <c r="A85" s="6" t="s">
        <v>130</v>
      </c>
      <c r="B85" s="7">
        <v>200</v>
      </c>
      <c r="C85" s="8" t="s">
        <v>233</v>
      </c>
      <c r="D85" s="9">
        <v>19200</v>
      </c>
      <c r="E85" s="9">
        <v>4077</v>
      </c>
      <c r="F85" s="10">
        <v>15123</v>
      </c>
    </row>
    <row r="86" spans="1:6" ht="12.75">
      <c r="A86" s="6" t="s">
        <v>138</v>
      </c>
      <c r="B86" s="7">
        <v>200</v>
      </c>
      <c r="C86" s="8" t="s">
        <v>234</v>
      </c>
      <c r="D86" s="9">
        <v>19200</v>
      </c>
      <c r="E86" s="9">
        <v>4077</v>
      </c>
      <c r="F86" s="10">
        <v>15123</v>
      </c>
    </row>
    <row r="87" spans="1:6" ht="12.75">
      <c r="A87" s="6" t="s">
        <v>235</v>
      </c>
      <c r="B87" s="7">
        <v>200</v>
      </c>
      <c r="C87" s="8" t="s">
        <v>236</v>
      </c>
      <c r="D87" s="9">
        <v>30000</v>
      </c>
      <c r="E87" s="9">
        <v>1700</v>
      </c>
      <c r="F87" s="10">
        <v>28300</v>
      </c>
    </row>
    <row r="88" spans="1:6" ht="22.5">
      <c r="A88" s="6" t="s">
        <v>237</v>
      </c>
      <c r="B88" s="7">
        <v>200</v>
      </c>
      <c r="C88" s="8" t="s">
        <v>238</v>
      </c>
      <c r="D88" s="9">
        <v>30000</v>
      </c>
      <c r="E88" s="9">
        <v>1700</v>
      </c>
      <c r="F88" s="10">
        <v>28300</v>
      </c>
    </row>
    <row r="89" spans="1:6" ht="12.75">
      <c r="A89" s="6" t="s">
        <v>152</v>
      </c>
      <c r="B89" s="7">
        <v>200</v>
      </c>
      <c r="C89" s="8" t="s">
        <v>239</v>
      </c>
      <c r="D89" s="9">
        <v>30000</v>
      </c>
      <c r="E89" s="9">
        <v>1700</v>
      </c>
      <c r="F89" s="10">
        <v>28300</v>
      </c>
    </row>
    <row r="90" spans="1:6" ht="22.5">
      <c r="A90" s="6" t="s">
        <v>154</v>
      </c>
      <c r="B90" s="7">
        <v>200</v>
      </c>
      <c r="C90" s="8" t="s">
        <v>240</v>
      </c>
      <c r="D90" s="9">
        <v>30000</v>
      </c>
      <c r="E90" s="9">
        <v>1700</v>
      </c>
      <c r="F90" s="10">
        <v>28300</v>
      </c>
    </row>
    <row r="91" spans="1:6" ht="12.75">
      <c r="A91" s="6" t="s">
        <v>156</v>
      </c>
      <c r="B91" s="7">
        <v>200</v>
      </c>
      <c r="C91" s="8" t="s">
        <v>241</v>
      </c>
      <c r="D91" s="9">
        <v>30000</v>
      </c>
      <c r="E91" s="9">
        <v>1700</v>
      </c>
      <c r="F91" s="10">
        <v>28300</v>
      </c>
    </row>
    <row r="92" spans="1:6" ht="12.75">
      <c r="A92" s="6" t="s">
        <v>128</v>
      </c>
      <c r="B92" s="7">
        <v>200</v>
      </c>
      <c r="C92" s="8" t="s">
        <v>242</v>
      </c>
      <c r="D92" s="9">
        <v>30000</v>
      </c>
      <c r="E92" s="9">
        <v>1700</v>
      </c>
      <c r="F92" s="10">
        <v>28300</v>
      </c>
    </row>
    <row r="93" spans="1:6" ht="12.75">
      <c r="A93" s="6" t="s">
        <v>159</v>
      </c>
      <c r="B93" s="7">
        <v>200</v>
      </c>
      <c r="C93" s="8" t="s">
        <v>243</v>
      </c>
      <c r="D93" s="9">
        <v>30000</v>
      </c>
      <c r="E93" s="9">
        <v>1700</v>
      </c>
      <c r="F93" s="10">
        <v>28300</v>
      </c>
    </row>
    <row r="94" spans="1:6" ht="12.75">
      <c r="A94" s="6" t="s">
        <v>165</v>
      </c>
      <c r="B94" s="7">
        <v>200</v>
      </c>
      <c r="C94" s="8" t="s">
        <v>244</v>
      </c>
      <c r="D94" s="9">
        <v>30000</v>
      </c>
      <c r="E94" s="9">
        <v>1700</v>
      </c>
      <c r="F94" s="10">
        <v>28300</v>
      </c>
    </row>
    <row r="95" spans="1:6" ht="12.75">
      <c r="A95" s="6" t="s">
        <v>245</v>
      </c>
      <c r="B95" s="7">
        <v>200</v>
      </c>
      <c r="C95" s="8" t="s">
        <v>246</v>
      </c>
      <c r="D95" s="9">
        <v>550000</v>
      </c>
      <c r="E95" s="9">
        <v>0</v>
      </c>
      <c r="F95" s="10">
        <v>550000</v>
      </c>
    </row>
    <row r="96" spans="1:6" ht="12.75">
      <c r="A96" s="6" t="s">
        <v>247</v>
      </c>
      <c r="B96" s="7">
        <v>200</v>
      </c>
      <c r="C96" s="8" t="s">
        <v>248</v>
      </c>
      <c r="D96" s="9">
        <v>550000</v>
      </c>
      <c r="E96" s="9">
        <v>0</v>
      </c>
      <c r="F96" s="10">
        <v>550000</v>
      </c>
    </row>
    <row r="97" spans="1:6" ht="12.75">
      <c r="A97" s="6" t="s">
        <v>152</v>
      </c>
      <c r="B97" s="7">
        <v>200</v>
      </c>
      <c r="C97" s="8" t="s">
        <v>249</v>
      </c>
      <c r="D97" s="9">
        <v>550000</v>
      </c>
      <c r="E97" s="9">
        <v>0</v>
      </c>
      <c r="F97" s="10">
        <v>550000</v>
      </c>
    </row>
    <row r="98" spans="1:6" ht="22.5">
      <c r="A98" s="6" t="s">
        <v>154</v>
      </c>
      <c r="B98" s="7">
        <v>200</v>
      </c>
      <c r="C98" s="8" t="s">
        <v>250</v>
      </c>
      <c r="D98" s="9">
        <v>550000</v>
      </c>
      <c r="E98" s="9">
        <v>0</v>
      </c>
      <c r="F98" s="10">
        <v>550000</v>
      </c>
    </row>
    <row r="99" spans="1:6" ht="12.75">
      <c r="A99" s="6" t="s">
        <v>156</v>
      </c>
      <c r="B99" s="7">
        <v>200</v>
      </c>
      <c r="C99" s="8" t="s">
        <v>251</v>
      </c>
      <c r="D99" s="9">
        <v>550000</v>
      </c>
      <c r="E99" s="9">
        <v>0</v>
      </c>
      <c r="F99" s="10">
        <v>550000</v>
      </c>
    </row>
    <row r="100" spans="1:6" ht="12.75">
      <c r="A100" s="6" t="s">
        <v>128</v>
      </c>
      <c r="B100" s="7">
        <v>200</v>
      </c>
      <c r="C100" s="8" t="s">
        <v>252</v>
      </c>
      <c r="D100" s="9">
        <v>550000</v>
      </c>
      <c r="E100" s="9">
        <v>0</v>
      </c>
      <c r="F100" s="10">
        <v>550000</v>
      </c>
    </row>
    <row r="101" spans="1:6" ht="12.75">
      <c r="A101" s="6" t="s">
        <v>159</v>
      </c>
      <c r="B101" s="7">
        <v>200</v>
      </c>
      <c r="C101" s="8" t="s">
        <v>253</v>
      </c>
      <c r="D101" s="9">
        <v>550000</v>
      </c>
      <c r="E101" s="9">
        <v>0</v>
      </c>
      <c r="F101" s="10">
        <v>550000</v>
      </c>
    </row>
    <row r="102" spans="1:6" ht="12.75">
      <c r="A102" s="6" t="s">
        <v>165</v>
      </c>
      <c r="B102" s="7">
        <v>200</v>
      </c>
      <c r="C102" s="8" t="s">
        <v>254</v>
      </c>
      <c r="D102" s="9">
        <v>550000</v>
      </c>
      <c r="E102" s="9">
        <v>0</v>
      </c>
      <c r="F102" s="10">
        <v>550000</v>
      </c>
    </row>
    <row r="103" spans="1:6" ht="12.75">
      <c r="A103" s="6" t="s">
        <v>255</v>
      </c>
      <c r="B103" s="7">
        <v>200</v>
      </c>
      <c r="C103" s="8" t="s">
        <v>256</v>
      </c>
      <c r="D103" s="9">
        <v>1255000</v>
      </c>
      <c r="E103" s="9">
        <v>658084.49</v>
      </c>
      <c r="F103" s="10">
        <v>596915.51</v>
      </c>
    </row>
    <row r="104" spans="1:6" ht="12.75">
      <c r="A104" s="6" t="s">
        <v>257</v>
      </c>
      <c r="B104" s="7">
        <v>200</v>
      </c>
      <c r="C104" s="8" t="s">
        <v>258</v>
      </c>
      <c r="D104" s="9">
        <v>805000</v>
      </c>
      <c r="E104" s="9">
        <v>380246.75</v>
      </c>
      <c r="F104" s="10">
        <v>424753.25</v>
      </c>
    </row>
    <row r="105" spans="1:6" ht="33.75">
      <c r="A105" s="6" t="s">
        <v>122</v>
      </c>
      <c r="B105" s="7">
        <v>200</v>
      </c>
      <c r="C105" s="8" t="s">
        <v>259</v>
      </c>
      <c r="D105" s="9">
        <v>205000</v>
      </c>
      <c r="E105" s="9">
        <v>49750.72</v>
      </c>
      <c r="F105" s="10">
        <v>155249.28</v>
      </c>
    </row>
    <row r="106" spans="1:6" ht="12.75">
      <c r="A106" s="6" t="s">
        <v>124</v>
      </c>
      <c r="B106" s="7">
        <v>200</v>
      </c>
      <c r="C106" s="8" t="s">
        <v>260</v>
      </c>
      <c r="D106" s="9">
        <v>205000</v>
      </c>
      <c r="E106" s="9">
        <v>49750.72</v>
      </c>
      <c r="F106" s="10">
        <v>155249.28</v>
      </c>
    </row>
    <row r="107" spans="1:6" ht="12.75">
      <c r="A107" s="6" t="s">
        <v>126</v>
      </c>
      <c r="B107" s="7">
        <v>200</v>
      </c>
      <c r="C107" s="8" t="s">
        <v>261</v>
      </c>
      <c r="D107" s="9">
        <v>157000</v>
      </c>
      <c r="E107" s="9">
        <v>38211</v>
      </c>
      <c r="F107" s="10">
        <v>118789</v>
      </c>
    </row>
    <row r="108" spans="1:6" ht="12.75">
      <c r="A108" s="6" t="s">
        <v>128</v>
      </c>
      <c r="B108" s="7">
        <v>200</v>
      </c>
      <c r="C108" s="8" t="s">
        <v>262</v>
      </c>
      <c r="D108" s="9">
        <v>157000</v>
      </c>
      <c r="E108" s="9">
        <v>38211</v>
      </c>
      <c r="F108" s="10">
        <v>118789</v>
      </c>
    </row>
    <row r="109" spans="1:6" ht="12.75">
      <c r="A109" s="6" t="s">
        <v>130</v>
      </c>
      <c r="B109" s="7">
        <v>200</v>
      </c>
      <c r="C109" s="8" t="s">
        <v>263</v>
      </c>
      <c r="D109" s="9">
        <v>157000</v>
      </c>
      <c r="E109" s="9">
        <v>38211</v>
      </c>
      <c r="F109" s="10">
        <v>118789</v>
      </c>
    </row>
    <row r="110" spans="1:6" ht="12.75">
      <c r="A110" s="6" t="s">
        <v>132</v>
      </c>
      <c r="B110" s="7">
        <v>200</v>
      </c>
      <c r="C110" s="8" t="s">
        <v>264</v>
      </c>
      <c r="D110" s="9">
        <v>157000</v>
      </c>
      <c r="E110" s="9">
        <v>38211</v>
      </c>
      <c r="F110" s="10">
        <v>118789</v>
      </c>
    </row>
    <row r="111" spans="1:6" ht="22.5">
      <c r="A111" s="6" t="s">
        <v>134</v>
      </c>
      <c r="B111" s="7">
        <v>200</v>
      </c>
      <c r="C111" s="8" t="s">
        <v>265</v>
      </c>
      <c r="D111" s="9">
        <v>48000</v>
      </c>
      <c r="E111" s="9">
        <v>11539.72</v>
      </c>
      <c r="F111" s="10">
        <v>36460.28</v>
      </c>
    </row>
    <row r="112" spans="1:6" ht="12.75">
      <c r="A112" s="6" t="s">
        <v>128</v>
      </c>
      <c r="B112" s="7">
        <v>200</v>
      </c>
      <c r="C112" s="8" t="s">
        <v>266</v>
      </c>
      <c r="D112" s="9">
        <v>48000</v>
      </c>
      <c r="E112" s="9">
        <v>11539.72</v>
      </c>
      <c r="F112" s="10">
        <v>36460.28</v>
      </c>
    </row>
    <row r="113" spans="1:6" ht="12.75">
      <c r="A113" s="6" t="s">
        <v>130</v>
      </c>
      <c r="B113" s="7">
        <v>200</v>
      </c>
      <c r="C113" s="8" t="s">
        <v>267</v>
      </c>
      <c r="D113" s="9">
        <v>48000</v>
      </c>
      <c r="E113" s="9">
        <v>11539.72</v>
      </c>
      <c r="F113" s="10">
        <v>36460.28</v>
      </c>
    </row>
    <row r="114" spans="1:6" ht="12.75">
      <c r="A114" s="6" t="s">
        <v>138</v>
      </c>
      <c r="B114" s="7">
        <v>200</v>
      </c>
      <c r="C114" s="8" t="s">
        <v>268</v>
      </c>
      <c r="D114" s="9">
        <v>48000</v>
      </c>
      <c r="E114" s="9">
        <v>11539.72</v>
      </c>
      <c r="F114" s="10">
        <v>36460.28</v>
      </c>
    </row>
    <row r="115" spans="1:6" ht="12.75">
      <c r="A115" s="6" t="s">
        <v>152</v>
      </c>
      <c r="B115" s="7">
        <v>200</v>
      </c>
      <c r="C115" s="8" t="s">
        <v>269</v>
      </c>
      <c r="D115" s="9">
        <v>600000</v>
      </c>
      <c r="E115" s="9">
        <v>330496.03</v>
      </c>
      <c r="F115" s="10">
        <v>269503.97</v>
      </c>
    </row>
    <row r="116" spans="1:6" ht="22.5">
      <c r="A116" s="6" t="s">
        <v>154</v>
      </c>
      <c r="B116" s="7">
        <v>200</v>
      </c>
      <c r="C116" s="8" t="s">
        <v>270</v>
      </c>
      <c r="D116" s="9">
        <v>600000</v>
      </c>
      <c r="E116" s="9">
        <v>330496.03</v>
      </c>
      <c r="F116" s="10">
        <v>269503.97</v>
      </c>
    </row>
    <row r="117" spans="1:6" ht="12.75">
      <c r="A117" s="6" t="s">
        <v>156</v>
      </c>
      <c r="B117" s="7">
        <v>200</v>
      </c>
      <c r="C117" s="8" t="s">
        <v>271</v>
      </c>
      <c r="D117" s="9">
        <v>600000</v>
      </c>
      <c r="E117" s="9">
        <v>330496.03</v>
      </c>
      <c r="F117" s="10">
        <v>269503.97</v>
      </c>
    </row>
    <row r="118" spans="1:6" ht="12.75">
      <c r="A118" s="6" t="s">
        <v>128</v>
      </c>
      <c r="B118" s="7">
        <v>200</v>
      </c>
      <c r="C118" s="8" t="s">
        <v>272</v>
      </c>
      <c r="D118" s="9">
        <v>100000</v>
      </c>
      <c r="E118" s="9">
        <v>90579.43</v>
      </c>
      <c r="F118" s="10">
        <v>9420.57</v>
      </c>
    </row>
    <row r="119" spans="1:6" ht="12.75">
      <c r="A119" s="6" t="s">
        <v>159</v>
      </c>
      <c r="B119" s="7">
        <v>200</v>
      </c>
      <c r="C119" s="8" t="s">
        <v>273</v>
      </c>
      <c r="D119" s="9">
        <v>100000</v>
      </c>
      <c r="E119" s="9">
        <v>90579.43</v>
      </c>
      <c r="F119" s="10">
        <v>9420.57</v>
      </c>
    </row>
    <row r="120" spans="1:6" ht="12.75">
      <c r="A120" s="6" t="s">
        <v>274</v>
      </c>
      <c r="B120" s="7">
        <v>200</v>
      </c>
      <c r="C120" s="8" t="s">
        <v>275</v>
      </c>
      <c r="D120" s="9">
        <v>100000</v>
      </c>
      <c r="E120" s="9">
        <v>90579.43</v>
      </c>
      <c r="F120" s="10">
        <v>9420.57</v>
      </c>
    </row>
    <row r="121" spans="1:6" ht="12.75">
      <c r="A121" s="6" t="s">
        <v>167</v>
      </c>
      <c r="B121" s="7">
        <v>200</v>
      </c>
      <c r="C121" s="8" t="s">
        <v>276</v>
      </c>
      <c r="D121" s="9">
        <v>500000</v>
      </c>
      <c r="E121" s="9">
        <v>239916.6</v>
      </c>
      <c r="F121" s="10">
        <v>260083.4</v>
      </c>
    </row>
    <row r="122" spans="1:6" ht="12.75">
      <c r="A122" s="6" t="s">
        <v>277</v>
      </c>
      <c r="B122" s="7">
        <v>200</v>
      </c>
      <c r="C122" s="8" t="s">
        <v>278</v>
      </c>
      <c r="D122" s="9">
        <v>100000</v>
      </c>
      <c r="E122" s="9">
        <v>82067</v>
      </c>
      <c r="F122" s="10">
        <v>17933</v>
      </c>
    </row>
    <row r="123" spans="1:6" ht="12.75">
      <c r="A123" s="6" t="s">
        <v>169</v>
      </c>
      <c r="B123" s="7">
        <v>200</v>
      </c>
      <c r="C123" s="8" t="s">
        <v>279</v>
      </c>
      <c r="D123" s="9">
        <v>400000</v>
      </c>
      <c r="E123" s="9">
        <v>157849.6</v>
      </c>
      <c r="F123" s="10">
        <v>242150.4</v>
      </c>
    </row>
    <row r="124" spans="1:6" ht="12.75">
      <c r="A124" s="6" t="s">
        <v>171</v>
      </c>
      <c r="B124" s="7">
        <v>200</v>
      </c>
      <c r="C124" s="8" t="s">
        <v>280</v>
      </c>
      <c r="D124" s="9">
        <v>30000</v>
      </c>
      <c r="E124" s="9">
        <v>2537</v>
      </c>
      <c r="F124" s="10">
        <v>27463</v>
      </c>
    </row>
    <row r="125" spans="1:6" ht="12.75">
      <c r="A125" s="6" t="s">
        <v>173</v>
      </c>
      <c r="B125" s="7">
        <v>200</v>
      </c>
      <c r="C125" s="8" t="s">
        <v>281</v>
      </c>
      <c r="D125" s="9">
        <v>370000</v>
      </c>
      <c r="E125" s="9">
        <v>155312.6</v>
      </c>
      <c r="F125" s="10">
        <v>214687.4</v>
      </c>
    </row>
    <row r="126" spans="1:6" ht="12.75">
      <c r="A126" s="6" t="s">
        <v>257</v>
      </c>
      <c r="B126" s="7">
        <v>200</v>
      </c>
      <c r="C126" s="8" t="s">
        <v>282</v>
      </c>
      <c r="D126" s="9">
        <v>350000</v>
      </c>
      <c r="E126" s="9">
        <v>277837.74</v>
      </c>
      <c r="F126" s="10">
        <v>72162.26</v>
      </c>
    </row>
    <row r="127" spans="1:6" ht="12.75">
      <c r="A127" s="6" t="s">
        <v>152</v>
      </c>
      <c r="B127" s="7">
        <v>200</v>
      </c>
      <c r="C127" s="8" t="s">
        <v>283</v>
      </c>
      <c r="D127" s="9">
        <v>350000</v>
      </c>
      <c r="E127" s="9">
        <v>277837.74</v>
      </c>
      <c r="F127" s="10">
        <v>72162.26</v>
      </c>
    </row>
    <row r="128" spans="1:6" ht="22.5">
      <c r="A128" s="6" t="s">
        <v>154</v>
      </c>
      <c r="B128" s="7">
        <v>200</v>
      </c>
      <c r="C128" s="8" t="s">
        <v>284</v>
      </c>
      <c r="D128" s="9">
        <v>350000</v>
      </c>
      <c r="E128" s="9">
        <v>277837.74</v>
      </c>
      <c r="F128" s="10">
        <v>72162.26</v>
      </c>
    </row>
    <row r="129" spans="1:6" ht="12.75">
      <c r="A129" s="6" t="s">
        <v>156</v>
      </c>
      <c r="B129" s="7">
        <v>200</v>
      </c>
      <c r="C129" s="8" t="s">
        <v>285</v>
      </c>
      <c r="D129" s="9">
        <v>350000</v>
      </c>
      <c r="E129" s="9">
        <v>277837.74</v>
      </c>
      <c r="F129" s="10">
        <v>72162.26</v>
      </c>
    </row>
    <row r="130" spans="1:6" ht="12.75">
      <c r="A130" s="6" t="s">
        <v>128</v>
      </c>
      <c r="B130" s="7">
        <v>200</v>
      </c>
      <c r="C130" s="8" t="s">
        <v>286</v>
      </c>
      <c r="D130" s="9">
        <v>317000</v>
      </c>
      <c r="E130" s="9">
        <v>271022.74</v>
      </c>
      <c r="F130" s="10">
        <v>45977.26</v>
      </c>
    </row>
    <row r="131" spans="1:6" ht="12.75">
      <c r="A131" s="6" t="s">
        <v>159</v>
      </c>
      <c r="B131" s="7">
        <v>200</v>
      </c>
      <c r="C131" s="8" t="s">
        <v>287</v>
      </c>
      <c r="D131" s="9">
        <v>317000</v>
      </c>
      <c r="E131" s="9">
        <v>271022.74</v>
      </c>
      <c r="F131" s="10">
        <v>45977.26</v>
      </c>
    </row>
    <row r="132" spans="1:6" ht="12.75">
      <c r="A132" s="6" t="s">
        <v>163</v>
      </c>
      <c r="B132" s="7">
        <v>200</v>
      </c>
      <c r="C132" s="8" t="s">
        <v>288</v>
      </c>
      <c r="D132" s="9">
        <v>45000</v>
      </c>
      <c r="E132" s="9">
        <v>3538.88</v>
      </c>
      <c r="F132" s="10">
        <v>41461.12</v>
      </c>
    </row>
    <row r="133" spans="1:6" ht="12.75">
      <c r="A133" s="6" t="s">
        <v>274</v>
      </c>
      <c r="B133" s="7">
        <v>200</v>
      </c>
      <c r="C133" s="8" t="s">
        <v>289</v>
      </c>
      <c r="D133" s="9">
        <v>270000</v>
      </c>
      <c r="E133" s="9">
        <v>265518.26</v>
      </c>
      <c r="F133" s="10">
        <v>4481.74</v>
      </c>
    </row>
    <row r="134" spans="1:6" ht="12.75">
      <c r="A134" s="6" t="s">
        <v>165</v>
      </c>
      <c r="B134" s="7">
        <v>200</v>
      </c>
      <c r="C134" s="8" t="s">
        <v>290</v>
      </c>
      <c r="D134" s="9">
        <v>2000</v>
      </c>
      <c r="E134" s="9">
        <v>1965.6</v>
      </c>
      <c r="F134" s="10">
        <v>34.4</v>
      </c>
    </row>
    <row r="135" spans="1:6" ht="12.75">
      <c r="A135" s="6" t="s">
        <v>167</v>
      </c>
      <c r="B135" s="7">
        <v>200</v>
      </c>
      <c r="C135" s="8" t="s">
        <v>291</v>
      </c>
      <c r="D135" s="9">
        <v>33000</v>
      </c>
      <c r="E135" s="9">
        <v>6815</v>
      </c>
      <c r="F135" s="10">
        <v>26185</v>
      </c>
    </row>
    <row r="136" spans="1:6" ht="12.75">
      <c r="A136" s="6" t="s">
        <v>277</v>
      </c>
      <c r="B136" s="7">
        <v>200</v>
      </c>
      <c r="C136" s="8" t="s">
        <v>292</v>
      </c>
      <c r="D136" s="9">
        <v>5000</v>
      </c>
      <c r="E136" s="9">
        <v>4555</v>
      </c>
      <c r="F136" s="10">
        <v>445</v>
      </c>
    </row>
    <row r="137" spans="1:6" ht="12.75">
      <c r="A137" s="6" t="s">
        <v>169</v>
      </c>
      <c r="B137" s="7">
        <v>200</v>
      </c>
      <c r="C137" s="8" t="s">
        <v>293</v>
      </c>
      <c r="D137" s="9">
        <v>28000</v>
      </c>
      <c r="E137" s="9">
        <v>2260</v>
      </c>
      <c r="F137" s="10">
        <v>25740</v>
      </c>
    </row>
    <row r="138" spans="1:6" ht="12.75">
      <c r="A138" s="6" t="s">
        <v>173</v>
      </c>
      <c r="B138" s="7">
        <v>200</v>
      </c>
      <c r="C138" s="8" t="s">
        <v>294</v>
      </c>
      <c r="D138" s="9">
        <v>28000</v>
      </c>
      <c r="E138" s="9">
        <v>2260</v>
      </c>
      <c r="F138" s="10">
        <v>25740</v>
      </c>
    </row>
    <row r="139" spans="1:6" ht="12.75">
      <c r="A139" s="6" t="s">
        <v>257</v>
      </c>
      <c r="B139" s="7">
        <v>200</v>
      </c>
      <c r="C139" s="8" t="s">
        <v>295</v>
      </c>
      <c r="D139" s="9">
        <v>100000</v>
      </c>
      <c r="E139" s="9">
        <v>0</v>
      </c>
      <c r="F139" s="10">
        <v>100000</v>
      </c>
    </row>
    <row r="140" spans="1:6" ht="12.75">
      <c r="A140" s="6" t="s">
        <v>152</v>
      </c>
      <c r="B140" s="7">
        <v>200</v>
      </c>
      <c r="C140" s="8" t="s">
        <v>296</v>
      </c>
      <c r="D140" s="9">
        <v>100000</v>
      </c>
      <c r="E140" s="9">
        <v>0</v>
      </c>
      <c r="F140" s="10">
        <v>100000</v>
      </c>
    </row>
    <row r="141" spans="1:6" ht="22.5">
      <c r="A141" s="6" t="s">
        <v>154</v>
      </c>
      <c r="B141" s="7">
        <v>200</v>
      </c>
      <c r="C141" s="8" t="s">
        <v>297</v>
      </c>
      <c r="D141" s="9">
        <v>100000</v>
      </c>
      <c r="E141" s="9">
        <v>0</v>
      </c>
      <c r="F141" s="10">
        <v>100000</v>
      </c>
    </row>
    <row r="142" spans="1:6" ht="12.75">
      <c r="A142" s="6" t="s">
        <v>156</v>
      </c>
      <c r="B142" s="7">
        <v>200</v>
      </c>
      <c r="C142" s="8" t="s">
        <v>298</v>
      </c>
      <c r="D142" s="9">
        <v>100000</v>
      </c>
      <c r="E142" s="9">
        <v>0</v>
      </c>
      <c r="F142" s="10">
        <v>100000</v>
      </c>
    </row>
    <row r="143" spans="1:6" ht="12.75">
      <c r="A143" s="6" t="s">
        <v>167</v>
      </c>
      <c r="B143" s="7">
        <v>200</v>
      </c>
      <c r="C143" s="8" t="s">
        <v>299</v>
      </c>
      <c r="D143" s="9">
        <v>100000</v>
      </c>
      <c r="E143" s="9">
        <v>0</v>
      </c>
      <c r="F143" s="10">
        <v>100000</v>
      </c>
    </row>
    <row r="144" spans="1:6" ht="12.75">
      <c r="A144" s="6" t="s">
        <v>169</v>
      </c>
      <c r="B144" s="7">
        <v>200</v>
      </c>
      <c r="C144" s="8" t="s">
        <v>300</v>
      </c>
      <c r="D144" s="9">
        <v>100000</v>
      </c>
      <c r="E144" s="9">
        <v>0</v>
      </c>
      <c r="F144" s="10">
        <v>100000</v>
      </c>
    </row>
    <row r="145" spans="1:6" ht="12.75">
      <c r="A145" s="6" t="s">
        <v>173</v>
      </c>
      <c r="B145" s="7">
        <v>200</v>
      </c>
      <c r="C145" s="8" t="s">
        <v>301</v>
      </c>
      <c r="D145" s="9">
        <v>100000</v>
      </c>
      <c r="E145" s="9">
        <v>0</v>
      </c>
      <c r="F145" s="10">
        <v>100000</v>
      </c>
    </row>
    <row r="146" spans="1:6" ht="12.75">
      <c r="A146" s="6" t="s">
        <v>302</v>
      </c>
      <c r="B146" s="7">
        <v>200</v>
      </c>
      <c r="C146" s="8" t="s">
        <v>303</v>
      </c>
      <c r="D146" s="9">
        <v>599200</v>
      </c>
      <c r="E146" s="9">
        <v>172638.64</v>
      </c>
      <c r="F146" s="10">
        <v>426561.36</v>
      </c>
    </row>
    <row r="147" spans="1:6" ht="12.75">
      <c r="A147" s="6" t="s">
        <v>304</v>
      </c>
      <c r="B147" s="7">
        <v>200</v>
      </c>
      <c r="C147" s="8" t="s">
        <v>305</v>
      </c>
      <c r="D147" s="9">
        <v>599200</v>
      </c>
      <c r="E147" s="9">
        <v>172638.64</v>
      </c>
      <c r="F147" s="10">
        <v>426561.36</v>
      </c>
    </row>
    <row r="148" spans="1:6" ht="33.75">
      <c r="A148" s="6" t="s">
        <v>122</v>
      </c>
      <c r="B148" s="7">
        <v>200</v>
      </c>
      <c r="C148" s="8" t="s">
        <v>306</v>
      </c>
      <c r="D148" s="9">
        <v>465000</v>
      </c>
      <c r="E148" s="9">
        <v>111193.74</v>
      </c>
      <c r="F148" s="10">
        <v>353806.26</v>
      </c>
    </row>
    <row r="149" spans="1:6" ht="12.75">
      <c r="A149" s="6" t="s">
        <v>124</v>
      </c>
      <c r="B149" s="7">
        <v>200</v>
      </c>
      <c r="C149" s="8" t="s">
        <v>307</v>
      </c>
      <c r="D149" s="9">
        <v>465000</v>
      </c>
      <c r="E149" s="9">
        <v>111193.74</v>
      </c>
      <c r="F149" s="10">
        <v>353806.26</v>
      </c>
    </row>
    <row r="150" spans="1:6" ht="12.75">
      <c r="A150" s="6" t="s">
        <v>126</v>
      </c>
      <c r="B150" s="7">
        <v>200</v>
      </c>
      <c r="C150" s="8" t="s">
        <v>308</v>
      </c>
      <c r="D150" s="9">
        <v>357000</v>
      </c>
      <c r="E150" s="9">
        <v>85402.25</v>
      </c>
      <c r="F150" s="10">
        <v>271597.75</v>
      </c>
    </row>
    <row r="151" spans="1:6" ht="12.75">
      <c r="A151" s="6" t="s">
        <v>128</v>
      </c>
      <c r="B151" s="7">
        <v>200</v>
      </c>
      <c r="C151" s="8" t="s">
        <v>309</v>
      </c>
      <c r="D151" s="9">
        <v>357000</v>
      </c>
      <c r="E151" s="9">
        <v>85402.25</v>
      </c>
      <c r="F151" s="10">
        <v>271597.75</v>
      </c>
    </row>
    <row r="152" spans="1:6" ht="12.75">
      <c r="A152" s="6" t="s">
        <v>130</v>
      </c>
      <c r="B152" s="7">
        <v>200</v>
      </c>
      <c r="C152" s="8" t="s">
        <v>310</v>
      </c>
      <c r="D152" s="9">
        <v>357000</v>
      </c>
      <c r="E152" s="9">
        <v>85402.25</v>
      </c>
      <c r="F152" s="10">
        <v>271597.75</v>
      </c>
    </row>
    <row r="153" spans="1:6" ht="12.75">
      <c r="A153" s="6" t="s">
        <v>132</v>
      </c>
      <c r="B153" s="7">
        <v>200</v>
      </c>
      <c r="C153" s="8" t="s">
        <v>311</v>
      </c>
      <c r="D153" s="9">
        <v>357000</v>
      </c>
      <c r="E153" s="9">
        <v>85402.25</v>
      </c>
      <c r="F153" s="10">
        <v>271597.75</v>
      </c>
    </row>
    <row r="154" spans="1:6" ht="22.5">
      <c r="A154" s="6" t="s">
        <v>134</v>
      </c>
      <c r="B154" s="7">
        <v>200</v>
      </c>
      <c r="C154" s="8" t="s">
        <v>312</v>
      </c>
      <c r="D154" s="9">
        <v>108000</v>
      </c>
      <c r="E154" s="9">
        <v>25791.49</v>
      </c>
      <c r="F154" s="10">
        <v>82208.51</v>
      </c>
    </row>
    <row r="155" spans="1:6" ht="12.75">
      <c r="A155" s="6" t="s">
        <v>128</v>
      </c>
      <c r="B155" s="7">
        <v>200</v>
      </c>
      <c r="C155" s="8" t="s">
        <v>313</v>
      </c>
      <c r="D155" s="9">
        <v>108000</v>
      </c>
      <c r="E155" s="9">
        <v>25791.49</v>
      </c>
      <c r="F155" s="10">
        <v>82208.51</v>
      </c>
    </row>
    <row r="156" spans="1:6" ht="12.75">
      <c r="A156" s="6" t="s">
        <v>130</v>
      </c>
      <c r="B156" s="7">
        <v>200</v>
      </c>
      <c r="C156" s="8" t="s">
        <v>314</v>
      </c>
      <c r="D156" s="9">
        <v>108000</v>
      </c>
      <c r="E156" s="9">
        <v>25791.49</v>
      </c>
      <c r="F156" s="10">
        <v>82208.51</v>
      </c>
    </row>
    <row r="157" spans="1:6" ht="12.75">
      <c r="A157" s="6" t="s">
        <v>138</v>
      </c>
      <c r="B157" s="7">
        <v>200</v>
      </c>
      <c r="C157" s="8" t="s">
        <v>315</v>
      </c>
      <c r="D157" s="9">
        <v>108000</v>
      </c>
      <c r="E157" s="9">
        <v>25791.49</v>
      </c>
      <c r="F157" s="10">
        <v>82208.51</v>
      </c>
    </row>
    <row r="158" spans="1:6" ht="12.75">
      <c r="A158" s="6" t="s">
        <v>152</v>
      </c>
      <c r="B158" s="7">
        <v>200</v>
      </c>
      <c r="C158" s="8" t="s">
        <v>316</v>
      </c>
      <c r="D158" s="9">
        <v>134200</v>
      </c>
      <c r="E158" s="9">
        <v>61444.9</v>
      </c>
      <c r="F158" s="10">
        <v>72755.1</v>
      </c>
    </row>
    <row r="159" spans="1:6" ht="22.5">
      <c r="A159" s="6" t="s">
        <v>154</v>
      </c>
      <c r="B159" s="7">
        <v>200</v>
      </c>
      <c r="C159" s="8" t="s">
        <v>317</v>
      </c>
      <c r="D159" s="9">
        <v>134200</v>
      </c>
      <c r="E159" s="9">
        <v>61444.9</v>
      </c>
      <c r="F159" s="10">
        <v>72755.1</v>
      </c>
    </row>
    <row r="160" spans="1:6" ht="12.75">
      <c r="A160" s="6" t="s">
        <v>156</v>
      </c>
      <c r="B160" s="7">
        <v>200</v>
      </c>
      <c r="C160" s="8" t="s">
        <v>318</v>
      </c>
      <c r="D160" s="9">
        <v>134200</v>
      </c>
      <c r="E160" s="9">
        <v>61444.9</v>
      </c>
      <c r="F160" s="10">
        <v>72755.1</v>
      </c>
    </row>
    <row r="161" spans="1:6" ht="12.75">
      <c r="A161" s="6" t="s">
        <v>128</v>
      </c>
      <c r="B161" s="7">
        <v>200</v>
      </c>
      <c r="C161" s="8" t="s">
        <v>319</v>
      </c>
      <c r="D161" s="9">
        <v>61500</v>
      </c>
      <c r="E161" s="9">
        <v>23958.9</v>
      </c>
      <c r="F161" s="10">
        <v>37541.1</v>
      </c>
    </row>
    <row r="162" spans="1:6" ht="12.75">
      <c r="A162" s="6" t="s">
        <v>159</v>
      </c>
      <c r="B162" s="7">
        <v>200</v>
      </c>
      <c r="C162" s="8" t="s">
        <v>320</v>
      </c>
      <c r="D162" s="9">
        <v>61500</v>
      </c>
      <c r="E162" s="9">
        <v>23958.9</v>
      </c>
      <c r="F162" s="10">
        <v>37541.1</v>
      </c>
    </row>
    <row r="163" spans="1:6" ht="12.75">
      <c r="A163" s="6" t="s">
        <v>163</v>
      </c>
      <c r="B163" s="7">
        <v>200</v>
      </c>
      <c r="C163" s="8" t="s">
        <v>321</v>
      </c>
      <c r="D163" s="9">
        <v>61500</v>
      </c>
      <c r="E163" s="9">
        <v>23958.9</v>
      </c>
      <c r="F163" s="10">
        <v>37541.1</v>
      </c>
    </row>
    <row r="164" spans="1:6" ht="12.75">
      <c r="A164" s="6" t="s">
        <v>167</v>
      </c>
      <c r="B164" s="7">
        <v>200</v>
      </c>
      <c r="C164" s="8" t="s">
        <v>322</v>
      </c>
      <c r="D164" s="9">
        <v>72700</v>
      </c>
      <c r="E164" s="9">
        <v>37486</v>
      </c>
      <c r="F164" s="10">
        <v>35214</v>
      </c>
    </row>
    <row r="165" spans="1:6" ht="12.75">
      <c r="A165" s="6" t="s">
        <v>169</v>
      </c>
      <c r="B165" s="7">
        <v>200</v>
      </c>
      <c r="C165" s="8" t="s">
        <v>323</v>
      </c>
      <c r="D165" s="9">
        <v>72700</v>
      </c>
      <c r="E165" s="9">
        <v>37486</v>
      </c>
      <c r="F165" s="10">
        <v>35214</v>
      </c>
    </row>
    <row r="166" spans="1:6" ht="12.75">
      <c r="A166" s="6" t="s">
        <v>324</v>
      </c>
      <c r="B166" s="7">
        <v>200</v>
      </c>
      <c r="C166" s="8" t="s">
        <v>325</v>
      </c>
      <c r="D166" s="9">
        <v>11000</v>
      </c>
      <c r="E166" s="9">
        <v>10556</v>
      </c>
      <c r="F166" s="10">
        <v>444</v>
      </c>
    </row>
    <row r="167" spans="1:6" ht="12.75">
      <c r="A167" s="6" t="s">
        <v>173</v>
      </c>
      <c r="B167" s="7">
        <v>200</v>
      </c>
      <c r="C167" s="8" t="s">
        <v>326</v>
      </c>
      <c r="D167" s="9">
        <v>38700</v>
      </c>
      <c r="E167" s="9">
        <v>3960</v>
      </c>
      <c r="F167" s="10">
        <v>34740</v>
      </c>
    </row>
    <row r="168" spans="1:6" ht="12.75">
      <c r="A168" s="6" t="s">
        <v>327</v>
      </c>
      <c r="B168" s="7">
        <v>200</v>
      </c>
      <c r="C168" s="8" t="s">
        <v>328</v>
      </c>
      <c r="D168" s="9">
        <v>23000</v>
      </c>
      <c r="E168" s="9">
        <v>22970</v>
      </c>
      <c r="F168" s="10">
        <v>30</v>
      </c>
    </row>
    <row r="169" spans="1:6" ht="12.75">
      <c r="A169" s="6" t="s">
        <v>329</v>
      </c>
      <c r="B169" s="7">
        <v>450</v>
      </c>
      <c r="C169" s="8" t="s">
        <v>13</v>
      </c>
      <c r="D169" s="9">
        <v>-1000000</v>
      </c>
      <c r="E169" s="9">
        <v>-383924.51</v>
      </c>
      <c r="F169" s="10" t="s">
        <v>32</v>
      </c>
    </row>
    <row r="170" spans="1:6" ht="12.75">
      <c r="A170" s="1"/>
      <c r="B170" s="11"/>
      <c r="C170" s="11"/>
      <c r="D170" s="12"/>
      <c r="E170" s="12"/>
      <c r="F170" s="12"/>
    </row>
  </sheetData>
  <sheetProtection/>
  <mergeCells count="1"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39.140625" style="17" customWidth="1"/>
    <col min="2" max="2" width="5.00390625" style="18" customWidth="1"/>
    <col min="3" max="3" width="5.7109375" style="18" customWidth="1"/>
    <col min="4" max="4" width="11.00390625" style="19" customWidth="1"/>
    <col min="5" max="5" width="13.421875" style="17" customWidth="1"/>
    <col min="6" max="6" width="14.8515625" style="17" customWidth="1"/>
    <col min="7" max="7" width="16.8515625" style="17" customWidth="1"/>
    <col min="8" max="16384" width="9.140625" style="17" customWidth="1"/>
  </cols>
  <sheetData>
    <row r="1" spans="1:6" ht="15">
      <c r="A1" s="20"/>
      <c r="B1" s="36"/>
      <c r="C1" s="36"/>
      <c r="D1" s="37"/>
      <c r="E1" s="20" t="s">
        <v>336</v>
      </c>
      <c r="F1" s="20"/>
    </row>
    <row r="2" spans="1:6" ht="62.25" customHeight="1">
      <c r="A2" s="38" t="s">
        <v>359</v>
      </c>
      <c r="B2" s="38"/>
      <c r="C2" s="38"/>
      <c r="D2" s="38"/>
      <c r="E2" s="38"/>
      <c r="F2" s="39"/>
    </row>
    <row r="3" spans="1:6" ht="23.25" customHeight="1" thickBot="1">
      <c r="A3" s="40"/>
      <c r="B3" s="41"/>
      <c r="C3" s="41"/>
      <c r="D3" s="42"/>
      <c r="E3" s="42" t="s">
        <v>337</v>
      </c>
      <c r="F3" s="39"/>
    </row>
    <row r="4" spans="1:6" ht="63" customHeight="1">
      <c r="A4" s="43" t="s">
        <v>338</v>
      </c>
      <c r="B4" s="44" t="s">
        <v>339</v>
      </c>
      <c r="C4" s="44" t="s">
        <v>340</v>
      </c>
      <c r="D4" s="45" t="s">
        <v>362</v>
      </c>
      <c r="E4" s="46" t="s">
        <v>363</v>
      </c>
      <c r="F4" s="43" t="s">
        <v>364</v>
      </c>
    </row>
    <row r="5" spans="1:6" ht="15.75" thickBot="1">
      <c r="A5" s="47">
        <v>1</v>
      </c>
      <c r="B5" s="48">
        <v>2</v>
      </c>
      <c r="C5" s="48">
        <v>3</v>
      </c>
      <c r="D5" s="49">
        <v>6</v>
      </c>
      <c r="E5" s="50">
        <v>8</v>
      </c>
      <c r="F5" s="47">
        <v>9</v>
      </c>
    </row>
    <row r="6" spans="1:6" ht="15">
      <c r="A6" s="51" t="s">
        <v>118</v>
      </c>
      <c r="B6" s="52" t="s">
        <v>341</v>
      </c>
      <c r="C6" s="52" t="s">
        <v>342</v>
      </c>
      <c r="D6" s="53">
        <f>D7+D8+D9+D10</f>
        <v>1682</v>
      </c>
      <c r="E6" s="53">
        <f>E7+E8+E9</f>
        <v>316.3</v>
      </c>
      <c r="F6" s="54">
        <f>E6/D6*100</f>
        <v>18.80499405469679</v>
      </c>
    </row>
    <row r="7" spans="1:6" s="24" customFormat="1" ht="66" customHeight="1">
      <c r="A7" s="55" t="s">
        <v>343</v>
      </c>
      <c r="B7" s="56" t="s">
        <v>341</v>
      </c>
      <c r="C7" s="56" t="s">
        <v>344</v>
      </c>
      <c r="D7" s="57">
        <v>400</v>
      </c>
      <c r="E7" s="58">
        <v>100.5</v>
      </c>
      <c r="F7" s="59">
        <f>E7/D7*100</f>
        <v>25.124999999999996</v>
      </c>
    </row>
    <row r="8" spans="1:6" ht="40.5" customHeight="1">
      <c r="A8" s="63" t="s">
        <v>345</v>
      </c>
      <c r="B8" s="60" t="s">
        <v>341</v>
      </c>
      <c r="C8" s="60" t="s">
        <v>346</v>
      </c>
      <c r="D8" s="61">
        <v>1062.4</v>
      </c>
      <c r="E8" s="62">
        <v>186.2</v>
      </c>
      <c r="F8" s="59">
        <f>E8/D8*100</f>
        <v>17.526355421686745</v>
      </c>
    </row>
    <row r="9" spans="1:6" ht="60" customHeight="1">
      <c r="A9" s="63" t="s">
        <v>347</v>
      </c>
      <c r="B9" s="60" t="s">
        <v>341</v>
      </c>
      <c r="C9" s="60" t="s">
        <v>348</v>
      </c>
      <c r="D9" s="61">
        <v>149.6</v>
      </c>
      <c r="E9" s="62">
        <v>29.6</v>
      </c>
      <c r="F9" s="59">
        <f>E9/D9*100</f>
        <v>19.786096256684495</v>
      </c>
    </row>
    <row r="10" spans="1:6" ht="25.5">
      <c r="A10" s="63" t="s">
        <v>213</v>
      </c>
      <c r="B10" s="60" t="s">
        <v>341</v>
      </c>
      <c r="C10" s="60" t="s">
        <v>360</v>
      </c>
      <c r="D10" s="61">
        <v>70</v>
      </c>
      <c r="E10" s="62">
        <v>0</v>
      </c>
      <c r="F10" s="59" t="s">
        <v>361</v>
      </c>
    </row>
    <row r="11" spans="1:6" ht="15">
      <c r="A11" s="75" t="s">
        <v>349</v>
      </c>
      <c r="B11" s="64" t="s">
        <v>341</v>
      </c>
      <c r="C11" s="64" t="s">
        <v>350</v>
      </c>
      <c r="D11" s="65">
        <v>0</v>
      </c>
      <c r="E11" s="66">
        <v>0</v>
      </c>
      <c r="F11" s="67">
        <v>0</v>
      </c>
    </row>
    <row r="12" spans="1:6" ht="15">
      <c r="A12" s="75" t="s">
        <v>221</v>
      </c>
      <c r="B12" s="64" t="s">
        <v>344</v>
      </c>
      <c r="C12" s="64" t="s">
        <v>342</v>
      </c>
      <c r="D12" s="65">
        <f>D13</f>
        <v>83.8</v>
      </c>
      <c r="E12" s="65">
        <f>E13</f>
        <v>17.6</v>
      </c>
      <c r="F12" s="59">
        <f>E12/D12*100</f>
        <v>21.00238663484487</v>
      </c>
    </row>
    <row r="13" spans="1:6" ht="15">
      <c r="A13" s="63" t="s">
        <v>223</v>
      </c>
      <c r="B13" s="60" t="s">
        <v>344</v>
      </c>
      <c r="C13" s="60" t="s">
        <v>351</v>
      </c>
      <c r="D13" s="61">
        <v>83.8</v>
      </c>
      <c r="E13" s="62">
        <v>17.6</v>
      </c>
      <c r="F13" s="59">
        <f>E13/D13*100</f>
        <v>21.00238663484487</v>
      </c>
    </row>
    <row r="14" spans="1:6" ht="38.25">
      <c r="A14" s="75" t="s">
        <v>235</v>
      </c>
      <c r="B14" s="64" t="s">
        <v>351</v>
      </c>
      <c r="C14" s="64" t="s">
        <v>342</v>
      </c>
      <c r="D14" s="65">
        <f>D15</f>
        <v>30</v>
      </c>
      <c r="E14" s="65">
        <f>E15</f>
        <v>1.7</v>
      </c>
      <c r="F14" s="67">
        <f aca="true" t="shared" si="0" ref="F14:F22">E14/D14*100</f>
        <v>5.666666666666666</v>
      </c>
    </row>
    <row r="15" spans="1:6" ht="42.75" customHeight="1">
      <c r="A15" s="76" t="s">
        <v>237</v>
      </c>
      <c r="B15" s="60" t="s">
        <v>351</v>
      </c>
      <c r="C15" s="60" t="s">
        <v>352</v>
      </c>
      <c r="D15" s="65">
        <v>30</v>
      </c>
      <c r="E15" s="66">
        <v>1.7</v>
      </c>
      <c r="F15" s="67">
        <f t="shared" si="0"/>
        <v>5.666666666666666</v>
      </c>
    </row>
    <row r="16" spans="1:6" ht="15">
      <c r="A16" s="75" t="s">
        <v>353</v>
      </c>
      <c r="B16" s="64" t="s">
        <v>346</v>
      </c>
      <c r="C16" s="64" t="s">
        <v>342</v>
      </c>
      <c r="D16" s="65">
        <f>D17</f>
        <v>550</v>
      </c>
      <c r="E16" s="65">
        <f>E17</f>
        <v>0</v>
      </c>
      <c r="F16" s="59">
        <f t="shared" si="0"/>
        <v>0</v>
      </c>
    </row>
    <row r="17" spans="1:6" ht="25.5">
      <c r="A17" s="63" t="s">
        <v>247</v>
      </c>
      <c r="B17" s="60" t="s">
        <v>346</v>
      </c>
      <c r="C17" s="60" t="s">
        <v>354</v>
      </c>
      <c r="D17" s="61">
        <v>550</v>
      </c>
      <c r="E17" s="62">
        <v>0</v>
      </c>
      <c r="F17" s="59">
        <f t="shared" si="0"/>
        <v>0</v>
      </c>
    </row>
    <row r="18" spans="1:6" ht="25.5">
      <c r="A18" s="75" t="s">
        <v>255</v>
      </c>
      <c r="B18" s="64" t="s">
        <v>355</v>
      </c>
      <c r="C18" s="64" t="s">
        <v>342</v>
      </c>
      <c r="D18" s="65">
        <f>D19</f>
        <v>1255</v>
      </c>
      <c r="E18" s="65">
        <f>E19</f>
        <v>658.1</v>
      </c>
      <c r="F18" s="59">
        <f t="shared" si="0"/>
        <v>52.438247011952186</v>
      </c>
    </row>
    <row r="19" spans="1:6" ht="15">
      <c r="A19" s="63" t="s">
        <v>257</v>
      </c>
      <c r="B19" s="60" t="s">
        <v>355</v>
      </c>
      <c r="C19" s="60" t="s">
        <v>351</v>
      </c>
      <c r="D19" s="61">
        <v>1255</v>
      </c>
      <c r="E19" s="62">
        <v>658.1</v>
      </c>
      <c r="F19" s="59">
        <f t="shared" si="0"/>
        <v>52.438247011952186</v>
      </c>
    </row>
    <row r="20" spans="1:6" ht="15">
      <c r="A20" s="75" t="s">
        <v>356</v>
      </c>
      <c r="B20" s="64" t="s">
        <v>357</v>
      </c>
      <c r="C20" s="64" t="s">
        <v>342</v>
      </c>
      <c r="D20" s="65">
        <f>D21</f>
        <v>599.2</v>
      </c>
      <c r="E20" s="65">
        <f>E21</f>
        <v>172.6</v>
      </c>
      <c r="F20" s="59">
        <f t="shared" si="0"/>
        <v>28.805073431241652</v>
      </c>
    </row>
    <row r="21" spans="1:6" ht="15.75" thickBot="1">
      <c r="A21" s="77" t="s">
        <v>304</v>
      </c>
      <c r="B21" s="68" t="s">
        <v>357</v>
      </c>
      <c r="C21" s="68" t="s">
        <v>341</v>
      </c>
      <c r="D21" s="69">
        <v>599.2</v>
      </c>
      <c r="E21" s="70">
        <v>172.6</v>
      </c>
      <c r="F21" s="59">
        <f t="shared" si="0"/>
        <v>28.805073431241652</v>
      </c>
    </row>
    <row r="22" spans="1:6" ht="21" customHeight="1" thickBot="1">
      <c r="A22" s="71" t="s">
        <v>358</v>
      </c>
      <c r="B22" s="72"/>
      <c r="C22" s="72"/>
      <c r="D22" s="73">
        <f>D6+D12+D14+D17+D18+D20</f>
        <v>4200</v>
      </c>
      <c r="E22" s="73">
        <f>E6+E12+E14+E17+E18+E20</f>
        <v>1166.3</v>
      </c>
      <c r="F22" s="74">
        <f t="shared" si="0"/>
        <v>27.769047619047615</v>
      </c>
    </row>
    <row r="23" spans="1:6" ht="15.75" hidden="1">
      <c r="A23" s="22"/>
      <c r="B23" s="25"/>
      <c r="C23" s="25"/>
      <c r="D23" s="26"/>
      <c r="E23" s="21"/>
      <c r="F23" s="21"/>
    </row>
    <row r="24" spans="1:6" ht="18" customHeight="1" hidden="1">
      <c r="A24" s="22"/>
      <c r="B24" s="25"/>
      <c r="C24" s="25"/>
      <c r="D24" s="27">
        <v>1227609.1</v>
      </c>
      <c r="E24" s="27">
        <v>1102900</v>
      </c>
      <c r="F24" s="21"/>
    </row>
    <row r="25" spans="1:6" ht="15.75" hidden="1">
      <c r="A25" s="21"/>
      <c r="B25" s="23"/>
      <c r="C25" s="23"/>
      <c r="D25" s="28"/>
      <c r="E25" s="28"/>
      <c r="F25" s="21"/>
    </row>
    <row r="26" spans="1:6" ht="15.75" hidden="1">
      <c r="A26" s="21"/>
      <c r="B26" s="23"/>
      <c r="C26" s="23"/>
      <c r="D26" s="28">
        <f>17162.482+120.5</f>
        <v>17282.982</v>
      </c>
      <c r="E26" s="28"/>
      <c r="F26" s="21"/>
    </row>
    <row r="27" spans="1:6" ht="15.75" hidden="1">
      <c r="A27" s="21"/>
      <c r="B27" s="23"/>
      <c r="C27" s="23"/>
      <c r="D27" s="28"/>
      <c r="E27" s="28"/>
      <c r="F27" s="21"/>
    </row>
    <row r="28" spans="1:6" ht="15.75" hidden="1">
      <c r="A28" s="21"/>
      <c r="B28" s="23"/>
      <c r="C28" s="23"/>
      <c r="D28" s="28">
        <f>D24+D26</f>
        <v>1244892.0820000002</v>
      </c>
      <c r="E28" s="28"/>
      <c r="F28" s="21"/>
    </row>
    <row r="29" spans="1:6" ht="15.75" hidden="1">
      <c r="A29" s="21"/>
      <c r="B29" s="23"/>
      <c r="C29" s="23"/>
      <c r="D29" s="28"/>
      <c r="E29" s="28"/>
      <c r="F29" s="21"/>
    </row>
    <row r="30" spans="1:6" ht="15.75" hidden="1">
      <c r="A30" s="21"/>
      <c r="B30" s="23"/>
      <c r="C30" s="23"/>
      <c r="D30" s="28">
        <f>-2155.893+3200-1100+2662.174</f>
        <v>2606.281</v>
      </c>
      <c r="E30" s="28"/>
      <c r="F30" s="21"/>
    </row>
    <row r="31" spans="1:6" ht="15.75" hidden="1">
      <c r="A31" s="21"/>
      <c r="B31" s="23"/>
      <c r="C31" s="23"/>
      <c r="D31" s="28"/>
      <c r="E31" s="28"/>
      <c r="F31" s="21"/>
    </row>
    <row r="32" spans="1:6" ht="15.75" hidden="1">
      <c r="A32" s="21"/>
      <c r="B32" s="23"/>
      <c r="C32" s="23"/>
      <c r="D32" s="28">
        <f>D28+D30</f>
        <v>1247498.3630000001</v>
      </c>
      <c r="E32" s="28"/>
      <c r="F32" s="21"/>
    </row>
    <row r="33" spans="1:6" ht="15.75" hidden="1">
      <c r="A33" s="21"/>
      <c r="B33" s="23"/>
      <c r="C33" s="23"/>
      <c r="D33" s="28"/>
      <c r="E33" s="28"/>
      <c r="F33" s="21"/>
    </row>
    <row r="34" spans="1:6" ht="15.75" hidden="1">
      <c r="A34" s="21"/>
      <c r="B34" s="23"/>
      <c r="C34" s="23"/>
      <c r="D34" s="28">
        <f>D32-D22</f>
        <v>1243298.3630000001</v>
      </c>
      <c r="E34" s="28"/>
      <c r="F34" s="21"/>
    </row>
    <row r="35" spans="1:6" ht="15.75" hidden="1">
      <c r="A35" s="21"/>
      <c r="B35" s="23"/>
      <c r="C35" s="23"/>
      <c r="D35" s="28"/>
      <c r="E35" s="28"/>
      <c r="F35" s="21"/>
    </row>
    <row r="36" spans="1:6" ht="15.75" hidden="1">
      <c r="A36" s="21"/>
      <c r="B36" s="23"/>
      <c r="C36" s="23"/>
      <c r="D36" s="28">
        <f>D24-D32</f>
        <v>-19889.263000000035</v>
      </c>
      <c r="E36" s="28"/>
      <c r="F36" s="21"/>
    </row>
    <row r="37" spans="1:6" ht="15.75" hidden="1">
      <c r="A37" s="21"/>
      <c r="B37" s="23"/>
      <c r="C37" s="23"/>
      <c r="D37" s="28"/>
      <c r="E37" s="28"/>
      <c r="F37" s="21"/>
    </row>
    <row r="38" spans="1:6" ht="15.75" hidden="1">
      <c r="A38" s="21"/>
      <c r="B38" s="23"/>
      <c r="C38" s="23"/>
      <c r="D38" s="28"/>
      <c r="E38" s="28"/>
      <c r="F38" s="21"/>
    </row>
    <row r="39" spans="1:6" ht="15.75" hidden="1">
      <c r="A39" s="21"/>
      <c r="B39" s="23"/>
      <c r="C39" s="23"/>
      <c r="D39" s="28"/>
      <c r="E39" s="28"/>
      <c r="F39" s="21"/>
    </row>
    <row r="40" spans="1:6" ht="15.75" hidden="1">
      <c r="A40" s="21"/>
      <c r="B40" s="23"/>
      <c r="C40" s="23"/>
      <c r="D40" s="28"/>
      <c r="E40" s="28"/>
      <c r="F40" s="21"/>
    </row>
    <row r="41" spans="1:6" ht="15.75" hidden="1">
      <c r="A41" s="21"/>
      <c r="B41" s="23"/>
      <c r="C41" s="23"/>
      <c r="D41" s="28"/>
      <c r="E41" s="28"/>
      <c r="F41" s="21"/>
    </row>
    <row r="42" spans="1:6" ht="15.75" hidden="1">
      <c r="A42" s="21"/>
      <c r="B42" s="23"/>
      <c r="C42" s="23"/>
      <c r="D42" s="28">
        <f>D24-D22</f>
        <v>1223409.1</v>
      </c>
      <c r="E42" s="28">
        <f>E24-E22</f>
        <v>1101733.7</v>
      </c>
      <c r="F42" s="21"/>
    </row>
    <row r="43" spans="1:6" ht="15.75">
      <c r="A43" s="21"/>
      <c r="B43" s="23"/>
      <c r="C43" s="23"/>
      <c r="D43" s="29"/>
      <c r="E43" s="29"/>
      <c r="F43" s="21"/>
    </row>
    <row r="46" ht="15">
      <c r="D46" s="30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</cp:lastModifiedBy>
  <cp:lastPrinted>2020-05-06T06:58:02Z</cp:lastPrinted>
  <dcterms:created xsi:type="dcterms:W3CDTF">2020-05-04T08:02:32Z</dcterms:created>
  <dcterms:modified xsi:type="dcterms:W3CDTF">2020-05-06T06:58:07Z</dcterms:modified>
  <cp:category/>
  <cp:version/>
  <cp:contentType/>
  <cp:contentStatus/>
</cp:coreProperties>
</file>