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Эсто-Алтай" sheetId="1" state="visible" r:id="rId2"/>
  </sheets>
  <definedNames>
    <definedName function="false" hidden="false" localSheetId="0" name="_xlnm.Print_Area" vbProcedure="false">'Эсто-Алтай'!$A$1:$G$107</definedName>
    <definedName function="false" hidden="false" localSheetId="0" name="_xlnm.Print_Titles" vbProcedure="false">'Эсто-Алтай'!$15:$16</definedName>
    <definedName function="false" hidden="false" localSheetId="0" name="Excel_BuiltIn_Print_Titles" vbProcedure="false">'Эсто-Алтай'!$15:$16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<sst xmlns="http://schemas.openxmlformats.org/spreadsheetml/2006/main" count="395" uniqueCount="118">
  <si>
    <t xml:space="preserve">                         </t>
  </si>
  <si>
    <t xml:space="preserve">              Приложение № 4</t>
  </si>
  <si>
    <t xml:space="preserve">              к Решению Собрания депутатов</t>
  </si>
  <si>
    <t xml:space="preserve">              Эсто-Алтайского сельского   </t>
  </si>
  <si>
    <t xml:space="preserve">              муниципального образования</t>
  </si>
  <si>
    <t xml:space="preserve">              Республики Калмыкия    </t>
  </si>
  <si>
    <t xml:space="preserve">          № 32 от 27 декабря 2013года.</t>
  </si>
  <si>
    <t xml:space="preserve">Ведомственная структура расходов</t>
  </si>
  <si>
    <t xml:space="preserve">                                     Администрации Эсто-Алтайского сельского муниципального образования Республики Калмыкия на 2014 год</t>
  </si>
  <si>
    <t xml:space="preserve">(тыс. руб.)</t>
  </si>
  <si>
    <t xml:space="preserve">Наименование</t>
  </si>
  <si>
    <t xml:space="preserve">ПБС</t>
  </si>
  <si>
    <t xml:space="preserve">Раздел</t>
  </si>
  <si>
    <t xml:space="preserve">Под- раздел</t>
  </si>
  <si>
    <t xml:space="preserve">Целевая статья</t>
  </si>
  <si>
    <t xml:space="preserve">КОСГУ</t>
  </si>
  <si>
    <t xml:space="preserve">Сумма</t>
  </si>
  <si>
    <t xml:space="preserve">ОБЩЕГОСУДАРСТВЕННЫЕ ВОПРОСЫ</t>
  </si>
  <si>
    <t xml:space="preserve">274</t>
  </si>
  <si>
    <t xml:space="preserve">01</t>
  </si>
  <si>
    <t xml:space="preserve">00</t>
  </si>
  <si>
    <t xml:space="preserve">Функционирование законодательных(представительных) органов и гос. власти и представительных органов МО</t>
  </si>
  <si>
    <t xml:space="preserve">03</t>
  </si>
  <si>
    <t xml:space="preserve">Председатель представительного органа муниципального образования</t>
  </si>
  <si>
    <t xml:space="preserve">0021100</t>
  </si>
  <si>
    <t xml:space="preserve"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</si>
  <si>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</si>
  <si>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</t>
  </si>
  <si>
    <t xml:space="preserve">Центральный аппарат</t>
  </si>
  <si>
    <t xml:space="preserve">0020410</t>
  </si>
  <si>
    <t xml:space="preserve">Фонд оплаты труда государственных (муниципальных) органов и взносы по обязательному социальному страхованию</t>
  </si>
  <si>
    <t xml:space="preserve">121</t>
  </si>
  <si>
    <t xml:space="preserve">Иные выплаты  персоналу, за исключением фонда оплаты труда</t>
  </si>
  <si>
    <t xml:space="preserve">122</t>
  </si>
  <si>
    <t xml:space="preserve">Закупка товаров, работ, услуг в сфере информационно-коммуникационных технологий</t>
  </si>
  <si>
    <t xml:space="preserve">242</t>
  </si>
  <si>
    <t xml:space="preserve">Прочая закупка товаров, работ и услуг для обеспечения государ.(муниц.) нужд </t>
  </si>
  <si>
    <t xml:space="preserve">244</t>
  </si>
  <si>
    <t xml:space="preserve">Уплата налогов на имущество организаций и земельного налога</t>
  </si>
  <si>
    <t xml:space="preserve">851</t>
  </si>
  <si>
    <t xml:space="preserve">Уплата прочих налогов, сборов и иных платежей</t>
  </si>
  <si>
    <t xml:space="preserve">852</t>
  </si>
  <si>
    <t xml:space="preserve">Глава местной администрации (исполнительно-распорядительного органа муниципального образования)</t>
  </si>
  <si>
    <t xml:space="preserve">0020800</t>
  </si>
  <si>
    <t xml:space="preserve">Обеспечение проведения выборов и референдумов</t>
  </si>
  <si>
    <t xml:space="preserve">07</t>
  </si>
  <si>
    <t xml:space="preserve">Проведение выборов в представительные органы муниципального образования</t>
  </si>
  <si>
    <t xml:space="preserve">0200002</t>
  </si>
  <si>
    <t xml:space="preserve">500</t>
  </si>
  <si>
    <t xml:space="preserve">Прочая закупка товаров, работ и услуг для муниципальных нужд </t>
  </si>
  <si>
    <t xml:space="preserve">09</t>
  </si>
  <si>
    <t xml:space="preserve">0020423</t>
  </si>
  <si>
    <t xml:space="preserve">Другие вопросы в области культуры, кинематографии и средств массовой информации</t>
  </si>
  <si>
    <t xml:space="preserve">08</t>
  </si>
  <si>
    <t xml:space="preserve">06</t>
  </si>
  <si>
    <t xml:space="preserve">0020400</t>
  </si>
  <si>
    <t xml:space="preserve">КУЛЬТУРА, КИНЕМАТОГРАФИЯ</t>
  </si>
  <si>
    <t xml:space="preserve">Культура </t>
  </si>
  <si>
    <t xml:space="preserve">Дворцы и дома культуры, другие учреждения культуры и средств массовой информации</t>
  </si>
  <si>
    <t xml:space="preserve">4409900</t>
  </si>
  <si>
    <t xml:space="preserve">Фонд оплаты труда</t>
  </si>
  <si>
    <t xml:space="preserve">111</t>
  </si>
  <si>
    <t xml:space="preserve">112</t>
  </si>
  <si>
    <t xml:space="preserve">Резервные фонды</t>
  </si>
  <si>
    <t xml:space="preserve">11</t>
  </si>
  <si>
    <t xml:space="preserve">Резервные фонды местных администраций</t>
  </si>
  <si>
    <t xml:space="preserve">0700500</t>
  </si>
  <si>
    <t xml:space="preserve">Иные выплаты населению</t>
  </si>
  <si>
    <t xml:space="preserve">360</t>
  </si>
  <si>
    <t xml:space="preserve">НАЦИОНАЛЬНАЯ ОБОРОНА</t>
  </si>
  <si>
    <t xml:space="preserve">02</t>
  </si>
  <si>
    <t xml:space="preserve">Мобилизационная и вневойсковая подготовка</t>
  </si>
  <si>
    <t xml:space="preserve">Осуществление первичного воинского учета на территориях где отсутствует военный комиссариат</t>
  </si>
  <si>
    <t xml:space="preserve">0015118</t>
  </si>
  <si>
    <t xml:space="preserve">Прочая закупка товаров, работ и услуг для обеспечения государств.(муницип) нужд </t>
  </si>
  <si>
    <t xml:space="preserve"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</si>
  <si>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</si>
  <si>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</si>
  <si>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Предупреждение и ликвидация последствий чрезвычайных ситуаций и стихийных бедствий природного и техногенного характера</t>
  </si>
  <si>
    <t xml:space="preserve">Функционирование органов в сфере национальной безопасности, правоохранительной деятельности и обороны</t>
  </si>
  <si>
    <t xml:space="preserve">Прочая закупка товаров, работ и услуг для обеспечения государств (муниц) нужд </t>
  </si>
  <si>
    <t xml:space="preserve">2180100</t>
  </si>
  <si>
    <t xml:space="preserve">НАЦИОНАЛЬНАЯ ЭКОНОМИКА</t>
  </si>
  <si>
    <t xml:space="preserve">Целевые программы муниципальных образований</t>
  </si>
  <si>
    <t xml:space="preserve">Целевая программа муниципального образования « Развитие внутрипоселковых автомобильных дорог и тротуаров в Эсто-Алтайском сельском муниципальном образовании Республики Калмыкия на 2014-16 годы»</t>
  </si>
  <si>
    <t xml:space="preserve">Прочая закупка товаров, работ и услуг для обеспечения государств(муниц) нужд </t>
  </si>
  <si>
    <t xml:space="preserve">Целевая программа муниципального образования "Энергосбережение в учреждениях Эсто-Алтайского сельского муниципального образования  на 2010-2015годы"</t>
  </si>
  <si>
    <t xml:space="preserve">Прочая закупка товаров, работ и услуг для обеспечения государств.(муниц) нужд </t>
  </si>
  <si>
    <t xml:space="preserve">Другие вопросы в области национальной экономики</t>
  </si>
  <si>
    <t xml:space="preserve">Реализация государственных функций в области национальной экономики</t>
  </si>
  <si>
    <t xml:space="preserve">Мероприятия по землеустройству и землепользованию</t>
  </si>
  <si>
    <t xml:space="preserve">ЖИЛИЩНО-КОММУНАЛЬНОЕ ХОЗЯЙСТВО</t>
  </si>
  <si>
    <t xml:space="preserve">05</t>
  </si>
  <si>
    <t xml:space="preserve">Федеральная целевая программа " Социальное развитие села до 2012 года"</t>
  </si>
  <si>
    <t xml:space="preserve">1001100</t>
  </si>
  <si>
    <t xml:space="preserve">1001110</t>
  </si>
  <si>
    <t xml:space="preserve">Республиканская целевая программа </t>
  </si>
  <si>
    <t xml:space="preserve">Республиканская целевая программа " Устойчивое развитие сельских территорий Республики Калмыкия на 2008-2012 годы"</t>
  </si>
  <si>
    <t xml:space="preserve">5221200</t>
  </si>
  <si>
    <t xml:space="preserve">Благоустройство</t>
  </si>
  <si>
    <t xml:space="preserve">Уличное освещение</t>
  </si>
  <si>
    <t xml:space="preserve">6000100</t>
  </si>
  <si>
    <t xml:space="preserve">Содержание автомобильных дорог и инженерных сооружений на них в границах городских окпугов и поселений в рамках благоустройства</t>
  </si>
  <si>
    <t xml:space="preserve">6000200</t>
  </si>
  <si>
    <t xml:space="preserve">Озеленение</t>
  </si>
  <si>
    <t xml:space="preserve">6000300</t>
  </si>
  <si>
    <t xml:space="preserve">Прочая закупка товаров, работ и услуг дляобеспечения государств.(муниц) нужд  </t>
  </si>
  <si>
    <t xml:space="preserve">Организация и содержание мест захоронения</t>
  </si>
  <si>
    <t xml:space="preserve">6000400</t>
  </si>
  <si>
    <t xml:space="preserve">Прочие мероприятия по благоустройству городских округов и поселений</t>
  </si>
  <si>
    <t xml:space="preserve">6000500</t>
  </si>
  <si>
    <t xml:space="preserve">Культура</t>
  </si>
  <si>
    <t xml:space="preserve">4400000</t>
  </si>
  <si>
    <t xml:space="preserve">Обеспечение деятельности (оказание услуг) подведомственных учреждений</t>
  </si>
  <si>
    <t xml:space="preserve">Библиотеки</t>
  </si>
  <si>
    <t xml:space="preserve">4420000</t>
  </si>
  <si>
    <t xml:space="preserve">4429910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</si>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</sst>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"/>
    <numFmt numFmtId="168" formatCode="0.00"/>
  </numFmts>
  <fonts count="33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 val="true"/>
      <sz val="10"/>
      <name val="Times New Roman"/>
      <family val="1"/>
    </font>
    <font>
      <b val="true"/>
      <sz val="11"/>
      <name val="Times New Roman"/>
      <family val="1"/>
    </font>
    <font>
      <b val="true"/>
      <sz val="11"/>
      <color rgb="FFFF0000"/>
      <name val="Times New Roman"/>
      <family val="1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i val="true"/>
      <sz val="9"/>
      <name val="Times New Roman"/>
      <family val="1"/>
      <charset val="204"/>
    </font>
    <font>
      <b val="true"/>
      <i val="true"/>
      <sz val="11"/>
      <name val="Times New Roman"/>
      <family val="1"/>
      <charset val="204"/>
    </font>
    <font>
      <i val="true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8"/>
      <name val="Arial"/>
      <family val="2"/>
      <charset val="204"/>
    </font>
    <font>
      <sz val="8"/>
      <name val="Arial"/>
      <family val="2"/>
      <charset val="204"/>
    </font>
    <font>
      <b val="true"/>
      <i val="true"/>
      <sz val="9"/>
      <name val="Times New Roman"/>
      <family val="1"/>
    </font>
    <font>
      <b val="true"/>
      <i val="true"/>
      <sz val="11"/>
      <name val="Times New Roman"/>
      <family val="1"/>
    </font>
    <font>
      <b val="true"/>
      <i val="true"/>
      <sz val="11"/>
      <color rgb="FFFF0000"/>
      <name val="Times New Roman"/>
      <family val="1"/>
    </font>
    <font>
      <i val="true"/>
      <sz val="11"/>
      <color rgb="FFFF0000"/>
      <name val="Times New Roman"/>
      <family val="1"/>
      <charset val="204"/>
    </font>
    <font>
      <i val="true"/>
      <sz val="10"/>
      <name val="Arial Cyr"/>
      <family val="0"/>
      <charset val="204"/>
    </font>
    <font>
      <b val="true"/>
      <sz val="12"/>
      <name val="Times New Roman"/>
      <family val="1"/>
    </font>
    <font>
      <b val="true"/>
      <i val="true"/>
      <sz val="12"/>
      <name val="Times New Roman"/>
      <family val="1"/>
    </font>
    <font>
      <b val="true"/>
      <sz val="11"/>
      <name val="Arial Cyr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00FFFF"/>
        <bgColor rgb="FF00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2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4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2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3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2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4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3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1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3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12"/>
  <sheetViews>
    <sheetView showFormulas="false" showGridLines="true" showRowColHeaders="true" showZeros="true" rightToLeft="false" tabSelected="true" showOutlineSymbols="true" defaultGridColor="true" view="pageBreakPreview" topLeftCell="A71" colorId="64" zoomScale="100" zoomScaleNormal="100" zoomScalePageLayoutView="100" workbookViewId="0">
      <selection pane="topLeft" activeCell="G87" activeCellId="0" sqref="G87"/>
    </sheetView>
  </sheetViews>
  <sheetFormatPr defaultRowHeight="12.75" zeroHeight="false" outlineLevelRow="0" outlineLevelCol="0"/>
  <cols>
    <col collapsed="false" customWidth="true" hidden="false" outlineLevel="0" max="1" min="1" style="0" width="62.64"/>
    <col collapsed="false" customWidth="true" hidden="false" outlineLevel="0" max="2" min="2" style="0" width="6.98"/>
    <col collapsed="false" customWidth="true" hidden="false" outlineLevel="0" max="3" min="3" style="0" width="6.55"/>
    <col collapsed="false" customWidth="true" hidden="false" outlineLevel="0" max="4" min="4" style="0" width="7.69"/>
    <col collapsed="false" customWidth="true" hidden="false" outlineLevel="0" max="5" min="5" style="0" width="9.27"/>
    <col collapsed="false" customWidth="true" hidden="false" outlineLevel="0" max="6" min="6" style="0" width="8.84"/>
    <col collapsed="false" customWidth="true" hidden="false" outlineLevel="0" max="7" min="7" style="0" width="12.27"/>
    <col collapsed="false" customWidth="true" hidden="false" outlineLevel="0" max="8" min="8" style="0" width="34.38"/>
    <col collapsed="false" customWidth="true" hidden="false" outlineLevel="0" max="11" min="9" style="0" width="9.05"/>
    <col collapsed="false" customWidth="true" hidden="false" outlineLevel="0" max="12" min="12" style="0" width="45.51"/>
    <col collapsed="false" customWidth="true" hidden="false" outlineLevel="0" max="1025" min="13" style="0" width="9.05"/>
  </cols>
  <sheetData>
    <row r="1" customFormat="false" ht="12.75" hidden="false" customHeight="false" outlineLevel="0" collapsed="false">
      <c r="A1" s="1"/>
      <c r="B1" s="2" t="s">
        <v>0</v>
      </c>
      <c r="C1" s="1"/>
      <c r="D1" s="1"/>
      <c r="E1" s="1"/>
      <c r="F1" s="1"/>
      <c r="G1" s="1"/>
    </row>
    <row r="2" customFormat="false" ht="12.75" hidden="false" customHeight="false" outlineLevel="0" collapsed="false">
      <c r="A2" s="1"/>
      <c r="B2" s="2" t="s">
        <v>1</v>
      </c>
      <c r="C2" s="1"/>
      <c r="D2" s="1"/>
      <c r="E2" s="1"/>
      <c r="F2" s="1"/>
      <c r="G2" s="1"/>
    </row>
    <row r="3" customFormat="false" ht="12.75" hidden="false" customHeight="false" outlineLevel="0" collapsed="false">
      <c r="A3" s="3"/>
      <c r="B3" s="4" t="s">
        <v>2</v>
      </c>
      <c r="C3" s="3"/>
      <c r="D3" s="3"/>
      <c r="E3" s="3"/>
      <c r="F3" s="3"/>
      <c r="G3" s="3"/>
    </row>
    <row r="4" customFormat="false" ht="12.75" hidden="false" customHeight="false" outlineLevel="0" collapsed="false">
      <c r="A4" s="3"/>
      <c r="B4" s="4" t="s">
        <v>3</v>
      </c>
      <c r="C4" s="3"/>
      <c r="D4" s="3"/>
      <c r="E4" s="3"/>
      <c r="F4" s="3"/>
      <c r="G4" s="3"/>
    </row>
    <row r="5" customFormat="false" ht="12.75" hidden="false" customHeight="false" outlineLevel="0" collapsed="false">
      <c r="A5" s="3"/>
      <c r="B5" s="4" t="s">
        <v>4</v>
      </c>
      <c r="C5" s="3"/>
      <c r="D5" s="3"/>
      <c r="E5" s="3"/>
      <c r="F5" s="3"/>
      <c r="G5" s="3"/>
    </row>
    <row r="6" customFormat="false" ht="9.75" hidden="false" customHeight="true" outlineLevel="0" collapsed="false">
      <c r="A6" s="3"/>
      <c r="B6" s="4" t="s">
        <v>5</v>
      </c>
      <c r="C6" s="3"/>
      <c r="D6" s="3"/>
      <c r="E6" s="3"/>
      <c r="F6" s="3"/>
      <c r="G6" s="3"/>
    </row>
    <row r="7" customFormat="false" ht="10.5" hidden="true" customHeight="true" outlineLevel="0" collapsed="false">
      <c r="A7" s="3"/>
      <c r="B7" s="4"/>
      <c r="C7" s="3"/>
      <c r="D7" s="3"/>
      <c r="E7" s="3"/>
      <c r="F7" s="3"/>
      <c r="G7" s="3"/>
    </row>
    <row r="8" customFormat="false" ht="10.5" hidden="true" customHeight="true" outlineLevel="0" collapsed="false">
      <c r="A8" s="5"/>
      <c r="B8" s="5"/>
      <c r="C8" s="5"/>
      <c r="D8" s="5"/>
      <c r="E8" s="5"/>
      <c r="F8" s="5"/>
      <c r="G8" s="5"/>
    </row>
    <row r="9" customFormat="false" ht="10.5" hidden="true" customHeight="true" outlineLevel="0" collapsed="false">
      <c r="A9" s="5"/>
      <c r="B9" s="5"/>
      <c r="C9" s="5"/>
      <c r="D9" s="5"/>
      <c r="E9" s="5"/>
      <c r="F9" s="5"/>
      <c r="G9" s="5"/>
    </row>
    <row r="10" customFormat="false" ht="12" hidden="false" customHeight="true" outlineLevel="0" collapsed="false">
      <c r="A10" s="6"/>
      <c r="B10" s="7" t="s">
        <v>6</v>
      </c>
      <c r="C10" s="7"/>
      <c r="D10" s="7"/>
      <c r="E10" s="7"/>
      <c r="F10" s="7"/>
      <c r="G10" s="7"/>
    </row>
    <row r="11" customFormat="false" ht="12.75" hidden="false" customHeight="false" outlineLevel="0" collapsed="false">
      <c r="B11" s="7"/>
      <c r="C11" s="7"/>
      <c r="D11" s="7"/>
      <c r="E11" s="7"/>
      <c r="F11" s="7"/>
      <c r="G11" s="7"/>
    </row>
    <row r="12" customFormat="false" ht="12.75" hidden="false" customHeight="false" outlineLevel="0" collapsed="false">
      <c r="A12" s="8" t="s">
        <v>7</v>
      </c>
      <c r="B12" s="8"/>
      <c r="C12" s="8"/>
      <c r="D12" s="8"/>
      <c r="E12" s="8"/>
      <c r="F12" s="8"/>
      <c r="G12" s="8"/>
    </row>
    <row r="13" customFormat="false" ht="12.75" hidden="false" customHeight="false" outlineLevel="0" collapsed="false">
      <c r="A13" s="9" t="s">
        <v>8</v>
      </c>
      <c r="B13" s="10"/>
      <c r="C13" s="10"/>
      <c r="D13" s="10"/>
      <c r="E13" s="10"/>
      <c r="F13" s="10"/>
      <c r="G13" s="10"/>
    </row>
    <row r="14" customFormat="false" ht="12.75" hidden="false" customHeight="false" outlineLevel="0" collapsed="false">
      <c r="A14" s="11"/>
      <c r="B14" s="11"/>
      <c r="C14" s="11"/>
      <c r="D14" s="11"/>
      <c r="E14" s="11"/>
      <c r="F14" s="11"/>
      <c r="G14" s="11" t="s">
        <v>9</v>
      </c>
      <c r="H14" s="12"/>
    </row>
    <row r="15" customFormat="false" ht="15" hidden="false" customHeight="true" outlineLevel="0" collapsed="false">
      <c r="A15" s="13" t="s">
        <v>10</v>
      </c>
      <c r="B15" s="13" t="s">
        <v>11</v>
      </c>
      <c r="C15" s="13" t="s">
        <v>12</v>
      </c>
      <c r="D15" s="13" t="s">
        <v>13</v>
      </c>
      <c r="E15" s="13" t="s">
        <v>14</v>
      </c>
      <c r="F15" s="13" t="s">
        <v>15</v>
      </c>
      <c r="G15" s="13" t="s">
        <v>16</v>
      </c>
      <c r="H15" s="14"/>
      <c r="I15" s="15"/>
      <c r="J15" s="16"/>
      <c r="K15" s="16"/>
      <c r="L15" s="16"/>
      <c r="M15" s="17"/>
      <c r="N15" s="18"/>
    </row>
    <row r="16" customFormat="false" ht="12.75" hidden="false" customHeight="true" outlineLevel="0" collapsed="false">
      <c r="A16" s="13"/>
      <c r="B16" s="13"/>
      <c r="C16" s="13"/>
      <c r="D16" s="13"/>
      <c r="E16" s="13"/>
      <c r="F16" s="13"/>
      <c r="G16" s="13"/>
      <c r="H16" s="12"/>
    </row>
    <row r="17" customFormat="false" ht="14.25" hidden="false" customHeight="false" outlineLevel="0" collapsed="false">
      <c r="A17" s="19" t="s">
        <v>17</v>
      </c>
      <c r="B17" s="20" t="s">
        <v>18</v>
      </c>
      <c r="C17" s="20" t="s">
        <v>19</v>
      </c>
      <c r="D17" s="20" t="s">
        <v>20</v>
      </c>
      <c r="E17" s="20"/>
      <c r="F17" s="21"/>
      <c r="G17" s="22" t="n">
        <f aca="false">SUM(G21,G47)</f>
        <v>1146.9</v>
      </c>
      <c r="H17" s="12"/>
    </row>
    <row r="18" customFormat="false" ht="27" hidden="true" customHeight="true" outlineLevel="0" collapsed="false">
      <c r="A18" s="23" t="s">
        <v>21</v>
      </c>
      <c r="B18" s="24"/>
      <c r="C18" s="25" t="s">
        <v>19</v>
      </c>
      <c r="D18" s="25" t="s">
        <v>22</v>
      </c>
      <c r="E18" s="26"/>
      <c r="F18" s="26"/>
      <c r="G18" s="27" t="n">
        <f aca="false">SUM(G19)</f>
        <v>0</v>
      </c>
      <c r="H18" s="12"/>
    </row>
    <row r="19" customFormat="false" ht="15" hidden="true" customHeight="false" outlineLevel="0" collapsed="false">
      <c r="A19" s="28" t="s">
        <v>23</v>
      </c>
      <c r="B19" s="24"/>
      <c r="C19" s="25" t="s">
        <v>19</v>
      </c>
      <c r="D19" s="25" t="s">
        <v>22</v>
      </c>
      <c r="E19" s="29" t="s">
        <v>24</v>
      </c>
      <c r="F19" s="30"/>
      <c r="G19" s="27" t="n">
        <f aca="false">SUM(G20)</f>
        <v>0</v>
      </c>
      <c r="H19" s="12"/>
    </row>
    <row r="20" customFormat="false" ht="21" hidden="true" customHeight="true" outlineLevel="0" collapsed="false">
      <c r="A20" s="31" t="s">
        <v>25</v>
      </c>
      <c r="B20" s="24"/>
      <c r="C20" s="25" t="s">
        <v>19</v>
      </c>
      <c r="D20" s="25" t="s">
        <v>22</v>
      </c>
      <c r="E20" s="29" t="s">
        <v>24</v>
      </c>
      <c r="F20" s="30" t="n">
        <v>500</v>
      </c>
      <c r="G20" s="27"/>
      <c r="H20" s="12"/>
    </row>
    <row r="21" customFormat="false" ht="36" hidden="false" customHeight="true" outlineLevel="0" collapsed="false">
      <c r="A21" s="32" t="s">
        <v>26</v>
      </c>
      <c r="B21" s="33" t="s">
        <v>18</v>
      </c>
      <c r="C21" s="34" t="s">
        <v>19</v>
      </c>
      <c r="D21" s="34" t="s">
        <v>27</v>
      </c>
      <c r="E21" s="34"/>
      <c r="F21" s="34"/>
      <c r="G21" s="27" t="n">
        <f aca="false">G22+G30</f>
        <v>1136.9</v>
      </c>
      <c r="H21" s="12"/>
    </row>
    <row r="22" customFormat="false" ht="14.25" hidden="false" customHeight="true" outlineLevel="0" collapsed="false">
      <c r="A22" s="35" t="s">
        <v>28</v>
      </c>
      <c r="B22" s="36" t="s">
        <v>18</v>
      </c>
      <c r="C22" s="37" t="s">
        <v>19</v>
      </c>
      <c r="D22" s="37" t="s">
        <v>27</v>
      </c>
      <c r="E22" s="37" t="s">
        <v>29</v>
      </c>
      <c r="F22" s="36"/>
      <c r="G22" s="38" t="n">
        <f aca="false">G23+G24+G25+G26+G27+G29+G28</f>
        <v>780.8</v>
      </c>
      <c r="H22" s="12"/>
    </row>
    <row r="23" customFormat="false" ht="23.25" hidden="false" customHeight="true" outlineLevel="0" collapsed="false">
      <c r="A23" s="39" t="s">
        <v>30</v>
      </c>
      <c r="B23" s="24" t="s">
        <v>18</v>
      </c>
      <c r="C23" s="40" t="s">
        <v>19</v>
      </c>
      <c r="D23" s="40" t="s">
        <v>27</v>
      </c>
      <c r="E23" s="40" t="s">
        <v>29</v>
      </c>
      <c r="F23" s="25" t="s">
        <v>31</v>
      </c>
      <c r="G23" s="41" t="n">
        <v>441.6</v>
      </c>
      <c r="H23" s="42"/>
      <c r="I23" s="43"/>
      <c r="J23" s="16"/>
      <c r="K23" s="44"/>
      <c r="L23" s="44"/>
      <c r="M23" s="44"/>
      <c r="N23" s="45"/>
    </row>
    <row r="24" customFormat="false" ht="14.25" hidden="false" customHeight="true" outlineLevel="0" collapsed="false">
      <c r="A24" s="39" t="s">
        <v>32</v>
      </c>
      <c r="B24" s="24" t="s">
        <v>18</v>
      </c>
      <c r="C24" s="40" t="s">
        <v>19</v>
      </c>
      <c r="D24" s="40" t="s">
        <v>27</v>
      </c>
      <c r="E24" s="40" t="s">
        <v>29</v>
      </c>
      <c r="F24" s="25" t="s">
        <v>33</v>
      </c>
      <c r="G24" s="41"/>
      <c r="H24" s="42"/>
      <c r="I24" s="43"/>
      <c r="J24" s="16"/>
      <c r="K24" s="44"/>
      <c r="L24" s="44"/>
      <c r="M24" s="44"/>
      <c r="N24" s="45"/>
    </row>
    <row r="25" customFormat="false" ht="24.75" hidden="false" customHeight="true" outlineLevel="0" collapsed="false">
      <c r="A25" s="39" t="s">
        <v>34</v>
      </c>
      <c r="B25" s="24" t="s">
        <v>18</v>
      </c>
      <c r="C25" s="40" t="s">
        <v>19</v>
      </c>
      <c r="D25" s="40" t="s">
        <v>27</v>
      </c>
      <c r="E25" s="40" t="s">
        <v>29</v>
      </c>
      <c r="F25" s="25" t="s">
        <v>35</v>
      </c>
      <c r="G25" s="41" t="n">
        <v>65</v>
      </c>
      <c r="H25" s="42"/>
      <c r="I25" s="43"/>
      <c r="J25" s="16"/>
      <c r="K25" s="44"/>
      <c r="L25" s="44"/>
      <c r="M25" s="44"/>
      <c r="N25" s="45"/>
    </row>
    <row r="26" customFormat="false" ht="13.5" hidden="false" customHeight="true" outlineLevel="0" collapsed="false">
      <c r="A26" s="39" t="s">
        <v>36</v>
      </c>
      <c r="B26" s="24" t="s">
        <v>18</v>
      </c>
      <c r="C26" s="40" t="s">
        <v>19</v>
      </c>
      <c r="D26" s="40" t="s">
        <v>27</v>
      </c>
      <c r="E26" s="40" t="s">
        <v>29</v>
      </c>
      <c r="F26" s="25" t="s">
        <v>37</v>
      </c>
      <c r="G26" s="41" t="n">
        <v>198</v>
      </c>
      <c r="H26" s="42"/>
      <c r="I26" s="43"/>
      <c r="J26" s="16"/>
      <c r="K26" s="44"/>
      <c r="L26" s="44"/>
      <c r="M26" s="44"/>
      <c r="N26" s="45"/>
    </row>
    <row r="27" customFormat="false" ht="14.25" hidden="true" customHeight="true" outlineLevel="0" collapsed="false">
      <c r="A27" s="39"/>
      <c r="B27" s="36"/>
      <c r="C27" s="40"/>
      <c r="D27" s="40"/>
      <c r="E27" s="40"/>
      <c r="F27" s="46"/>
      <c r="G27" s="47"/>
      <c r="H27" s="42"/>
      <c r="I27" s="43"/>
      <c r="J27" s="16"/>
      <c r="K27" s="44"/>
      <c r="L27" s="44"/>
      <c r="M27" s="44"/>
      <c r="N27" s="45"/>
    </row>
    <row r="28" customFormat="false" ht="12" hidden="false" customHeight="true" outlineLevel="0" collapsed="false">
      <c r="A28" s="39" t="s">
        <v>38</v>
      </c>
      <c r="B28" s="36" t="s">
        <v>18</v>
      </c>
      <c r="C28" s="40" t="s">
        <v>19</v>
      </c>
      <c r="D28" s="40" t="s">
        <v>27</v>
      </c>
      <c r="E28" s="40" t="s">
        <v>29</v>
      </c>
      <c r="F28" s="46" t="s">
        <v>39</v>
      </c>
      <c r="G28" s="48" t="n">
        <v>73.2</v>
      </c>
      <c r="H28" s="42"/>
      <c r="I28" s="43"/>
      <c r="J28" s="16"/>
      <c r="K28" s="44"/>
      <c r="L28" s="44"/>
      <c r="M28" s="44"/>
      <c r="N28" s="45"/>
    </row>
    <row r="29" customFormat="false" ht="12" hidden="false" customHeight="true" outlineLevel="0" collapsed="false">
      <c r="A29" s="39" t="s">
        <v>40</v>
      </c>
      <c r="B29" s="24" t="s">
        <v>18</v>
      </c>
      <c r="C29" s="40" t="s">
        <v>19</v>
      </c>
      <c r="D29" s="40" t="s">
        <v>27</v>
      </c>
      <c r="E29" s="40" t="s">
        <v>29</v>
      </c>
      <c r="F29" s="25" t="s">
        <v>41</v>
      </c>
      <c r="G29" s="41" t="n">
        <v>3</v>
      </c>
      <c r="H29" s="42"/>
      <c r="I29" s="43"/>
      <c r="J29" s="16"/>
      <c r="K29" s="44"/>
      <c r="L29" s="44"/>
      <c r="M29" s="44"/>
      <c r="N29" s="45"/>
    </row>
    <row r="30" customFormat="false" ht="24" hidden="false" customHeight="false" outlineLevel="0" collapsed="false">
      <c r="A30" s="35" t="s">
        <v>42</v>
      </c>
      <c r="B30" s="36" t="s">
        <v>18</v>
      </c>
      <c r="C30" s="37" t="s">
        <v>19</v>
      </c>
      <c r="D30" s="37" t="s">
        <v>27</v>
      </c>
      <c r="E30" s="37" t="s">
        <v>43</v>
      </c>
      <c r="F30" s="37"/>
      <c r="G30" s="49" t="n">
        <v>356.1</v>
      </c>
      <c r="H30" s="12"/>
    </row>
    <row r="31" customFormat="false" ht="25.5" hidden="false" customHeight="true" outlineLevel="0" collapsed="false">
      <c r="A31" s="39" t="s">
        <v>30</v>
      </c>
      <c r="B31" s="24" t="s">
        <v>18</v>
      </c>
      <c r="C31" s="29" t="s">
        <v>19</v>
      </c>
      <c r="D31" s="29" t="s">
        <v>27</v>
      </c>
      <c r="E31" s="29" t="s">
        <v>43</v>
      </c>
      <c r="F31" s="29" t="s">
        <v>31</v>
      </c>
      <c r="G31" s="41" t="n">
        <v>356.1</v>
      </c>
      <c r="H31" s="42"/>
    </row>
    <row r="32" customFormat="false" ht="15" hidden="true" customHeight="false" outlineLevel="0" collapsed="false">
      <c r="A32" s="39" t="s">
        <v>44</v>
      </c>
      <c r="B32" s="24"/>
      <c r="C32" s="29" t="s">
        <v>19</v>
      </c>
      <c r="D32" s="29" t="s">
        <v>45</v>
      </c>
      <c r="E32" s="29"/>
      <c r="F32" s="29"/>
      <c r="G32" s="41" t="n">
        <f aca="false">SUM(G33)</f>
        <v>0</v>
      </c>
      <c r="H32" s="12"/>
    </row>
    <row r="33" customFormat="false" ht="15" hidden="true" customHeight="false" outlineLevel="0" collapsed="false">
      <c r="A33" s="39" t="s">
        <v>46</v>
      </c>
      <c r="B33" s="24"/>
      <c r="C33" s="29" t="s">
        <v>19</v>
      </c>
      <c r="D33" s="29" t="s">
        <v>45</v>
      </c>
      <c r="E33" s="29" t="s">
        <v>47</v>
      </c>
      <c r="F33" s="29"/>
      <c r="G33" s="41" t="n">
        <f aca="false">SUM(G34)</f>
        <v>0</v>
      </c>
      <c r="H33" s="12"/>
    </row>
    <row r="34" customFormat="false" ht="15" hidden="true" customHeight="false" outlineLevel="0" collapsed="false">
      <c r="A34" s="39" t="s">
        <v>25</v>
      </c>
      <c r="B34" s="24"/>
      <c r="C34" s="29" t="s">
        <v>19</v>
      </c>
      <c r="D34" s="29" t="s">
        <v>45</v>
      </c>
      <c r="E34" s="29" t="s">
        <v>47</v>
      </c>
      <c r="F34" s="29" t="s">
        <v>48</v>
      </c>
      <c r="G34" s="41" t="n">
        <v>0</v>
      </c>
      <c r="H34" s="12"/>
    </row>
    <row r="35" customFormat="false" ht="15" hidden="false" customHeight="false" outlineLevel="0" collapsed="false">
      <c r="A35" s="39" t="s">
        <v>32</v>
      </c>
      <c r="B35" s="24" t="s">
        <v>18</v>
      </c>
      <c r="C35" s="40" t="s">
        <v>19</v>
      </c>
      <c r="D35" s="40" t="s">
        <v>27</v>
      </c>
      <c r="E35" s="29" t="s">
        <v>43</v>
      </c>
      <c r="F35" s="25" t="s">
        <v>33</v>
      </c>
      <c r="G35" s="50"/>
      <c r="H35" s="12"/>
    </row>
    <row r="36" customFormat="false" ht="25.5" hidden="true" customHeight="true" outlineLevel="0" collapsed="false">
      <c r="A36" s="39" t="s">
        <v>49</v>
      </c>
      <c r="B36" s="24"/>
      <c r="C36" s="25" t="s">
        <v>45</v>
      </c>
      <c r="D36" s="25" t="s">
        <v>50</v>
      </c>
      <c r="E36" s="40" t="s">
        <v>51</v>
      </c>
      <c r="F36" s="29" t="s">
        <v>37</v>
      </c>
      <c r="G36" s="41" t="n">
        <f aca="false">G37</f>
        <v>0</v>
      </c>
      <c r="H36" s="12"/>
    </row>
    <row r="37" customFormat="false" ht="24.75" hidden="true" customHeight="false" outlineLevel="0" collapsed="false">
      <c r="A37" s="51" t="s">
        <v>52</v>
      </c>
      <c r="B37" s="24"/>
      <c r="C37" s="25" t="s">
        <v>53</v>
      </c>
      <c r="D37" s="25" t="s">
        <v>54</v>
      </c>
      <c r="E37" s="25"/>
      <c r="F37" s="25"/>
      <c r="G37" s="41" t="n">
        <f aca="false">SUM(G38)</f>
        <v>0</v>
      </c>
      <c r="H37" s="12"/>
    </row>
    <row r="38" customFormat="false" ht="15" hidden="true" customHeight="false" outlineLevel="0" collapsed="false">
      <c r="A38" s="51" t="s">
        <v>28</v>
      </c>
      <c r="B38" s="24"/>
      <c r="C38" s="25" t="s">
        <v>53</v>
      </c>
      <c r="D38" s="25" t="s">
        <v>54</v>
      </c>
      <c r="E38" s="29" t="s">
        <v>55</v>
      </c>
      <c r="F38" s="29"/>
      <c r="G38" s="41"/>
      <c r="H38" s="12"/>
    </row>
    <row r="39" customFormat="false" ht="15" hidden="true" customHeight="false" outlineLevel="0" collapsed="false">
      <c r="A39" s="39" t="s">
        <v>25</v>
      </c>
      <c r="B39" s="24"/>
      <c r="C39" s="25" t="s">
        <v>53</v>
      </c>
      <c r="D39" s="25" t="s">
        <v>54</v>
      </c>
      <c r="E39" s="29" t="s">
        <v>55</v>
      </c>
      <c r="F39" s="29" t="s">
        <v>48</v>
      </c>
      <c r="G39" s="41"/>
      <c r="H39" s="12"/>
    </row>
    <row r="40" customFormat="false" ht="15" hidden="true" customHeight="false" outlineLevel="0" collapsed="false">
      <c r="A40" s="39"/>
      <c r="B40" s="24"/>
      <c r="C40" s="25"/>
      <c r="D40" s="25"/>
      <c r="E40" s="25"/>
      <c r="F40" s="25"/>
      <c r="G40" s="41"/>
      <c r="H40" s="12"/>
    </row>
    <row r="41" customFormat="false" ht="15" hidden="true" customHeight="false" outlineLevel="0" collapsed="false">
      <c r="A41" s="52"/>
      <c r="B41" s="24"/>
      <c r="C41" s="25"/>
      <c r="D41" s="25"/>
      <c r="E41" s="25"/>
      <c r="F41" s="25"/>
      <c r="G41" s="41"/>
      <c r="H41" s="12"/>
    </row>
    <row r="42" customFormat="false" ht="18.75" hidden="true" customHeight="true" outlineLevel="0" collapsed="false">
      <c r="A42" s="51" t="s">
        <v>56</v>
      </c>
      <c r="B42" s="53"/>
      <c r="C42" s="54" t="s">
        <v>53</v>
      </c>
      <c r="D42" s="54"/>
      <c r="E42" s="54"/>
      <c r="F42" s="54"/>
      <c r="G42" s="47" t="n">
        <f aca="false">G43</f>
        <v>0</v>
      </c>
      <c r="H42" s="12"/>
    </row>
    <row r="43" customFormat="false" ht="13.5" hidden="true" customHeight="true" outlineLevel="0" collapsed="false">
      <c r="A43" s="51" t="s">
        <v>57</v>
      </c>
      <c r="B43" s="53"/>
      <c r="C43" s="54" t="s">
        <v>53</v>
      </c>
      <c r="D43" s="54" t="s">
        <v>19</v>
      </c>
      <c r="E43" s="54"/>
      <c r="F43" s="54"/>
      <c r="G43" s="47" t="n">
        <f aca="false">SUM(G44)</f>
        <v>0</v>
      </c>
      <c r="H43" s="12"/>
    </row>
    <row r="44" customFormat="false" ht="24.75" hidden="true" customHeight="false" outlineLevel="0" collapsed="false">
      <c r="A44" s="51" t="s">
        <v>58</v>
      </c>
      <c r="B44" s="53"/>
      <c r="C44" s="54" t="s">
        <v>53</v>
      </c>
      <c r="D44" s="54" t="s">
        <v>19</v>
      </c>
      <c r="E44" s="54" t="s">
        <v>59</v>
      </c>
      <c r="F44" s="54"/>
      <c r="G44" s="47"/>
      <c r="H44" s="12"/>
    </row>
    <row r="45" customFormat="false" ht="15" hidden="true" customHeight="false" outlineLevel="0" collapsed="false">
      <c r="A45" s="51" t="s">
        <v>60</v>
      </c>
      <c r="B45" s="53"/>
      <c r="C45" s="54" t="s">
        <v>53</v>
      </c>
      <c r="D45" s="54" t="s">
        <v>19</v>
      </c>
      <c r="E45" s="54" t="s">
        <v>59</v>
      </c>
      <c r="F45" s="54" t="s">
        <v>61</v>
      </c>
      <c r="G45" s="47" t="n">
        <f aca="false">SUM(G46)</f>
        <v>0</v>
      </c>
      <c r="H45" s="12"/>
    </row>
    <row r="46" customFormat="false" ht="15" hidden="true" customHeight="false" outlineLevel="0" collapsed="false">
      <c r="A46" s="51" t="s">
        <v>32</v>
      </c>
      <c r="B46" s="53"/>
      <c r="C46" s="54" t="s">
        <v>53</v>
      </c>
      <c r="D46" s="54" t="s">
        <v>19</v>
      </c>
      <c r="E46" s="54" t="s">
        <v>59</v>
      </c>
      <c r="F46" s="54" t="s">
        <v>62</v>
      </c>
      <c r="G46" s="47"/>
      <c r="H46" s="12"/>
    </row>
    <row r="47" customFormat="false" ht="15" hidden="false" customHeight="false" outlineLevel="0" collapsed="false">
      <c r="A47" s="55" t="s">
        <v>63</v>
      </c>
      <c r="B47" s="56" t="s">
        <v>18</v>
      </c>
      <c r="C47" s="57" t="s">
        <v>19</v>
      </c>
      <c r="D47" s="57" t="s">
        <v>64</v>
      </c>
      <c r="E47" s="57"/>
      <c r="F47" s="57"/>
      <c r="G47" s="58" t="n">
        <v>10</v>
      </c>
      <c r="H47" s="12"/>
    </row>
    <row r="48" customFormat="false" ht="15" hidden="false" customHeight="false" outlineLevel="0" collapsed="false">
      <c r="A48" s="39" t="s">
        <v>65</v>
      </c>
      <c r="B48" s="24" t="s">
        <v>18</v>
      </c>
      <c r="C48" s="29" t="s">
        <v>19</v>
      </c>
      <c r="D48" s="29" t="s">
        <v>64</v>
      </c>
      <c r="E48" s="29" t="s">
        <v>66</v>
      </c>
      <c r="F48" s="29"/>
      <c r="G48" s="58" t="n">
        <v>10</v>
      </c>
      <c r="H48" s="12"/>
    </row>
    <row r="49" customFormat="false" ht="15" hidden="false" customHeight="false" outlineLevel="0" collapsed="false">
      <c r="A49" s="39" t="s">
        <v>67</v>
      </c>
      <c r="B49" s="24" t="s">
        <v>18</v>
      </c>
      <c r="C49" s="29" t="s">
        <v>19</v>
      </c>
      <c r="D49" s="29" t="s">
        <v>64</v>
      </c>
      <c r="E49" s="29" t="s">
        <v>66</v>
      </c>
      <c r="F49" s="29" t="s">
        <v>68</v>
      </c>
      <c r="G49" s="59" t="n">
        <v>10</v>
      </c>
      <c r="H49" s="12"/>
    </row>
    <row r="50" customFormat="false" ht="14.25" hidden="false" customHeight="false" outlineLevel="0" collapsed="false">
      <c r="A50" s="60" t="s">
        <v>69</v>
      </c>
      <c r="B50" s="20" t="s">
        <v>18</v>
      </c>
      <c r="C50" s="20" t="s">
        <v>70</v>
      </c>
      <c r="D50" s="20" t="s">
        <v>20</v>
      </c>
      <c r="E50" s="20"/>
      <c r="F50" s="20"/>
      <c r="G50" s="22" t="n">
        <v>42</v>
      </c>
      <c r="H50" s="12"/>
    </row>
    <row r="51" customFormat="false" ht="15" hidden="false" customHeight="false" outlineLevel="0" collapsed="false">
      <c r="A51" s="55" t="s">
        <v>71</v>
      </c>
      <c r="B51" s="56" t="s">
        <v>18</v>
      </c>
      <c r="C51" s="61" t="s">
        <v>70</v>
      </c>
      <c r="D51" s="61" t="s">
        <v>22</v>
      </c>
      <c r="E51" s="54"/>
      <c r="F51" s="54"/>
      <c r="G51" s="41" t="n">
        <v>42</v>
      </c>
      <c r="H51" s="12"/>
    </row>
    <row r="52" customFormat="false" ht="24.75" hidden="false" customHeight="false" outlineLevel="0" collapsed="false">
      <c r="A52" s="51" t="s">
        <v>72</v>
      </c>
      <c r="B52" s="53" t="s">
        <v>18</v>
      </c>
      <c r="C52" s="54" t="s">
        <v>70</v>
      </c>
      <c r="D52" s="54" t="s">
        <v>22</v>
      </c>
      <c r="E52" s="54" t="s">
        <v>73</v>
      </c>
      <c r="F52" s="54"/>
      <c r="G52" s="41" t="n">
        <v>42</v>
      </c>
      <c r="H52" s="12"/>
    </row>
    <row r="53" customFormat="false" ht="24.75" hidden="false" customHeight="false" outlineLevel="0" collapsed="false">
      <c r="A53" s="39" t="s">
        <v>30</v>
      </c>
      <c r="B53" s="53" t="s">
        <v>18</v>
      </c>
      <c r="C53" s="54" t="s">
        <v>70</v>
      </c>
      <c r="D53" s="54" t="s">
        <v>22</v>
      </c>
      <c r="E53" s="54" t="s">
        <v>73</v>
      </c>
      <c r="F53" s="29" t="s">
        <v>31</v>
      </c>
      <c r="G53" s="41" t="n">
        <v>42</v>
      </c>
      <c r="H53" s="12"/>
    </row>
    <row r="54" customFormat="false" ht="15.75" hidden="false" customHeight="true" outlineLevel="0" collapsed="false">
      <c r="A54" s="39" t="s">
        <v>74</v>
      </c>
      <c r="B54" s="53" t="s">
        <v>18</v>
      </c>
      <c r="C54" s="54" t="s">
        <v>70</v>
      </c>
      <c r="D54" s="54" t="s">
        <v>22</v>
      </c>
      <c r="E54" s="54" t="s">
        <v>73</v>
      </c>
      <c r="F54" s="54" t="s">
        <v>37</v>
      </c>
      <c r="G54" s="41"/>
      <c r="H54" s="12"/>
    </row>
    <row r="55" customFormat="false" ht="24" hidden="false" customHeight="false" outlineLevel="0" collapsed="false">
      <c r="A55" s="62" t="s">
        <v>75</v>
      </c>
      <c r="B55" s="20" t="s">
        <v>18</v>
      </c>
      <c r="C55" s="20" t="s">
        <v>22</v>
      </c>
      <c r="D55" s="20" t="s">
        <v>20</v>
      </c>
      <c r="E55" s="20"/>
      <c r="F55" s="20"/>
      <c r="G55" s="63" t="n">
        <f aca="false">G56</f>
        <v>10</v>
      </c>
      <c r="H55" s="12"/>
    </row>
    <row r="56" customFormat="false" ht="24" hidden="false" customHeight="false" outlineLevel="0" collapsed="false">
      <c r="A56" s="64" t="s">
        <v>76</v>
      </c>
      <c r="B56" s="65" t="s">
        <v>18</v>
      </c>
      <c r="C56" s="66" t="s">
        <v>22</v>
      </c>
      <c r="D56" s="66" t="s">
        <v>50</v>
      </c>
      <c r="E56" s="66"/>
      <c r="F56" s="67"/>
      <c r="G56" s="68" t="n">
        <f aca="false">G62</f>
        <v>10</v>
      </c>
      <c r="H56" s="12"/>
    </row>
    <row r="57" customFormat="false" ht="24" hidden="false" customHeight="false" outlineLevel="0" collapsed="false">
      <c r="A57" s="69" t="s">
        <v>77</v>
      </c>
      <c r="B57" s="70" t="s">
        <v>18</v>
      </c>
      <c r="C57" s="71" t="s">
        <v>22</v>
      </c>
      <c r="D57" s="71" t="s">
        <v>50</v>
      </c>
      <c r="E57" s="72" t="n">
        <v>2180000</v>
      </c>
      <c r="F57" s="73"/>
      <c r="G57" s="74" t="n">
        <f aca="false">G61</f>
        <v>10</v>
      </c>
      <c r="H57" s="12"/>
    </row>
    <row r="58" customFormat="false" ht="29.25" hidden="false" customHeight="true" outlineLevel="0" collapsed="false">
      <c r="A58" s="75" t="s">
        <v>78</v>
      </c>
      <c r="B58" s="70" t="s">
        <v>18</v>
      </c>
      <c r="C58" s="71" t="s">
        <v>22</v>
      </c>
      <c r="D58" s="71" t="s">
        <v>50</v>
      </c>
      <c r="E58" s="72" t="n">
        <v>2180100</v>
      </c>
      <c r="F58" s="71"/>
      <c r="G58" s="76"/>
      <c r="H58" s="12"/>
    </row>
    <row r="59" customFormat="false" ht="24" hidden="false" customHeight="false" outlineLevel="0" collapsed="false">
      <c r="A59" s="75" t="s">
        <v>79</v>
      </c>
      <c r="B59" s="70" t="s">
        <v>18</v>
      </c>
      <c r="C59" s="71" t="s">
        <v>22</v>
      </c>
      <c r="D59" s="71" t="s">
        <v>50</v>
      </c>
      <c r="E59" s="72" t="n">
        <v>2180100</v>
      </c>
      <c r="F59" s="71"/>
      <c r="G59" s="76"/>
      <c r="H59" s="12"/>
    </row>
    <row r="60" customFormat="false" ht="24" hidden="false" customHeight="false" outlineLevel="0" collapsed="false">
      <c r="A60" s="69" t="s">
        <v>77</v>
      </c>
      <c r="B60" s="77" t="s">
        <v>18</v>
      </c>
      <c r="C60" s="71" t="s">
        <v>22</v>
      </c>
      <c r="D60" s="71" t="s">
        <v>50</v>
      </c>
      <c r="E60" s="72" t="n">
        <v>2180100</v>
      </c>
      <c r="F60" s="70"/>
      <c r="G60" s="76"/>
      <c r="H60" s="12"/>
    </row>
    <row r="61" customFormat="false" ht="32.25" hidden="false" customHeight="true" outlineLevel="0" collapsed="false">
      <c r="A61" s="75" t="s">
        <v>78</v>
      </c>
      <c r="B61" s="77" t="s">
        <v>18</v>
      </c>
      <c r="C61" s="71" t="s">
        <v>22</v>
      </c>
      <c r="D61" s="71" t="s">
        <v>50</v>
      </c>
      <c r="E61" s="72" t="n">
        <v>2180100</v>
      </c>
      <c r="F61" s="70"/>
      <c r="G61" s="76" t="n">
        <v>10</v>
      </c>
      <c r="H61" s="12"/>
    </row>
    <row r="62" customFormat="false" ht="24" hidden="false" customHeight="false" outlineLevel="0" collapsed="false">
      <c r="A62" s="39" t="s">
        <v>80</v>
      </c>
      <c r="B62" s="77" t="s">
        <v>18</v>
      </c>
      <c r="C62" s="70" t="s">
        <v>22</v>
      </c>
      <c r="D62" s="70" t="s">
        <v>50</v>
      </c>
      <c r="E62" s="70" t="s">
        <v>81</v>
      </c>
      <c r="F62" s="70" t="s">
        <v>37</v>
      </c>
      <c r="G62" s="76" t="n">
        <v>10</v>
      </c>
      <c r="H62" s="12"/>
    </row>
    <row r="63" customFormat="false" ht="14.25" hidden="false" customHeight="false" outlineLevel="0" collapsed="false">
      <c r="A63" s="78" t="s">
        <v>82</v>
      </c>
      <c r="B63" s="79" t="s">
        <v>18</v>
      </c>
      <c r="C63" s="79" t="s">
        <v>27</v>
      </c>
      <c r="D63" s="79" t="s">
        <v>20</v>
      </c>
      <c r="E63" s="79"/>
      <c r="F63" s="79"/>
      <c r="G63" s="80" t="n">
        <v>425.8</v>
      </c>
      <c r="H63" s="12"/>
    </row>
    <row r="64" customFormat="false" ht="14.25" hidden="false" customHeight="false" outlineLevel="0" collapsed="false">
      <c r="A64" s="81" t="s">
        <v>83</v>
      </c>
      <c r="B64" s="79"/>
      <c r="C64" s="79"/>
      <c r="D64" s="79"/>
      <c r="E64" s="79"/>
      <c r="F64" s="79"/>
      <c r="G64" s="82"/>
      <c r="H64" s="12"/>
    </row>
    <row r="65" customFormat="false" ht="34.5" hidden="false" customHeight="false" outlineLevel="0" collapsed="false">
      <c r="A65" s="83" t="s">
        <v>84</v>
      </c>
      <c r="B65" s="84" t="n">
        <v>274</v>
      </c>
      <c r="C65" s="71" t="s">
        <v>27</v>
      </c>
      <c r="D65" s="70" t="s">
        <v>50</v>
      </c>
      <c r="E65" s="72" t="n">
        <v>3150201</v>
      </c>
      <c r="F65" s="54" t="s">
        <v>37</v>
      </c>
      <c r="G65" s="85" t="n">
        <v>425.8</v>
      </c>
      <c r="H65" s="12"/>
    </row>
    <row r="66" customFormat="false" ht="15" hidden="false" customHeight="false" outlineLevel="0" collapsed="false">
      <c r="A66" s="39" t="s">
        <v>85</v>
      </c>
      <c r="B66" s="84" t="n">
        <v>274</v>
      </c>
      <c r="C66" s="71" t="s">
        <v>27</v>
      </c>
      <c r="D66" s="70" t="s">
        <v>50</v>
      </c>
      <c r="E66" s="72" t="n">
        <v>3150201</v>
      </c>
      <c r="F66" s="54" t="s">
        <v>37</v>
      </c>
      <c r="G66" s="85" t="n">
        <v>425.8</v>
      </c>
      <c r="H66" s="12"/>
    </row>
    <row r="67" customFormat="false" ht="34.5" hidden="false" customHeight="false" outlineLevel="0" collapsed="false">
      <c r="A67" s="86" t="s">
        <v>86</v>
      </c>
      <c r="B67" s="84" t="n">
        <v>274</v>
      </c>
      <c r="C67" s="71" t="s">
        <v>27</v>
      </c>
      <c r="D67" s="71" t="n">
        <v>12</v>
      </c>
      <c r="E67" s="72" t="n">
        <v>7950301</v>
      </c>
      <c r="F67" s="54"/>
      <c r="G67" s="85"/>
      <c r="H67" s="12"/>
    </row>
    <row r="68" customFormat="false" ht="17.25" hidden="false" customHeight="true" outlineLevel="0" collapsed="false">
      <c r="A68" s="39" t="s">
        <v>87</v>
      </c>
      <c r="B68" s="84" t="n">
        <v>274</v>
      </c>
      <c r="C68" s="71" t="s">
        <v>27</v>
      </c>
      <c r="D68" s="71" t="n">
        <v>12</v>
      </c>
      <c r="E68" s="72" t="n">
        <v>7950301</v>
      </c>
      <c r="F68" s="54" t="s">
        <v>37</v>
      </c>
      <c r="G68" s="85"/>
      <c r="H68" s="12"/>
    </row>
    <row r="69" customFormat="false" ht="15" hidden="false" customHeight="false" outlineLevel="0" collapsed="false">
      <c r="A69" s="87" t="s">
        <v>88</v>
      </c>
      <c r="B69" s="84" t="n">
        <v>274</v>
      </c>
      <c r="C69" s="71" t="s">
        <v>27</v>
      </c>
      <c r="D69" s="71" t="n">
        <v>12</v>
      </c>
      <c r="E69" s="72"/>
      <c r="F69" s="70"/>
      <c r="G69" s="88"/>
      <c r="H69" s="12"/>
    </row>
    <row r="70" customFormat="false" ht="15" hidden="false" customHeight="false" outlineLevel="0" collapsed="false">
      <c r="A70" s="75" t="s">
        <v>89</v>
      </c>
      <c r="B70" s="84" t="n">
        <v>274</v>
      </c>
      <c r="C70" s="71" t="s">
        <v>27</v>
      </c>
      <c r="D70" s="71" t="n">
        <v>12</v>
      </c>
      <c r="E70" s="72" t="n">
        <v>3400300</v>
      </c>
      <c r="F70" s="70"/>
      <c r="G70" s="88"/>
      <c r="H70" s="12"/>
    </row>
    <row r="71" customFormat="false" ht="15" hidden="false" customHeight="false" outlineLevel="0" collapsed="false">
      <c r="A71" s="75" t="s">
        <v>90</v>
      </c>
      <c r="B71" s="84" t="n">
        <v>274</v>
      </c>
      <c r="C71" s="71" t="s">
        <v>27</v>
      </c>
      <c r="D71" s="71" t="n">
        <v>12</v>
      </c>
      <c r="E71" s="72" t="n">
        <v>3400300</v>
      </c>
      <c r="F71" s="70"/>
      <c r="G71" s="88"/>
      <c r="H71" s="12"/>
    </row>
    <row r="72" customFormat="false" ht="24.75" hidden="false" customHeight="false" outlineLevel="0" collapsed="false">
      <c r="A72" s="39" t="s">
        <v>87</v>
      </c>
      <c r="B72" s="84" t="n">
        <v>274</v>
      </c>
      <c r="C72" s="71" t="s">
        <v>27</v>
      </c>
      <c r="D72" s="71" t="n">
        <v>12</v>
      </c>
      <c r="E72" s="72" t="n">
        <v>3400300</v>
      </c>
      <c r="F72" s="54"/>
      <c r="G72" s="85"/>
      <c r="H72" s="12"/>
    </row>
    <row r="73" customFormat="false" ht="15" hidden="true" customHeight="false" outlineLevel="0" collapsed="false">
      <c r="A73" s="39"/>
      <c r="B73" s="84"/>
      <c r="C73" s="71"/>
      <c r="D73" s="71"/>
      <c r="E73" s="72"/>
      <c r="F73" s="54"/>
      <c r="G73" s="85"/>
      <c r="H73" s="12"/>
    </row>
    <row r="74" customFormat="false" ht="14.25" hidden="false" customHeight="false" outlineLevel="0" collapsed="false">
      <c r="A74" s="60" t="s">
        <v>91</v>
      </c>
      <c r="B74" s="20" t="s">
        <v>18</v>
      </c>
      <c r="C74" s="20" t="s">
        <v>92</v>
      </c>
      <c r="D74" s="20"/>
      <c r="E74" s="20"/>
      <c r="F74" s="20"/>
      <c r="G74" s="22" t="n">
        <f aca="false">G75+G78+G80</f>
        <v>57</v>
      </c>
      <c r="H74" s="12"/>
    </row>
    <row r="75" customFormat="false" ht="15" hidden="false" customHeight="false" outlineLevel="0" collapsed="false">
      <c r="A75" s="69" t="s">
        <v>93</v>
      </c>
      <c r="B75" s="77" t="s">
        <v>18</v>
      </c>
      <c r="C75" s="70" t="s">
        <v>92</v>
      </c>
      <c r="D75" s="70" t="s">
        <v>70</v>
      </c>
      <c r="E75" s="70" t="s">
        <v>94</v>
      </c>
      <c r="F75" s="70"/>
      <c r="G75" s="47"/>
      <c r="H75" s="12"/>
    </row>
    <row r="76" customFormat="false" ht="24.75" hidden="false" customHeight="false" outlineLevel="0" collapsed="false">
      <c r="A76" s="39" t="s">
        <v>87</v>
      </c>
      <c r="B76" s="77" t="s">
        <v>18</v>
      </c>
      <c r="C76" s="70" t="s">
        <v>92</v>
      </c>
      <c r="D76" s="70" t="s">
        <v>70</v>
      </c>
      <c r="E76" s="70" t="s">
        <v>95</v>
      </c>
      <c r="F76" s="70" t="s">
        <v>37</v>
      </c>
      <c r="G76" s="47"/>
      <c r="H76" s="12"/>
    </row>
    <row r="77" customFormat="false" ht="15" hidden="false" customHeight="false" outlineLevel="0" collapsed="false">
      <c r="A77" s="69" t="s">
        <v>96</v>
      </c>
      <c r="B77" s="77" t="s">
        <v>18</v>
      </c>
      <c r="C77" s="70" t="s">
        <v>92</v>
      </c>
      <c r="D77" s="70" t="s">
        <v>70</v>
      </c>
      <c r="E77" s="70"/>
      <c r="F77" s="70"/>
      <c r="G77" s="47"/>
      <c r="H77" s="12"/>
    </row>
    <row r="78" customFormat="false" ht="24" hidden="false" customHeight="false" outlineLevel="0" collapsed="false">
      <c r="A78" s="69" t="s">
        <v>97</v>
      </c>
      <c r="B78" s="77" t="s">
        <v>18</v>
      </c>
      <c r="C78" s="70" t="s">
        <v>92</v>
      </c>
      <c r="D78" s="70" t="s">
        <v>70</v>
      </c>
      <c r="E78" s="70" t="s">
        <v>98</v>
      </c>
      <c r="F78" s="70"/>
      <c r="G78" s="47"/>
      <c r="H78" s="12"/>
    </row>
    <row r="79" customFormat="false" ht="24.75" hidden="false" customHeight="false" outlineLevel="0" collapsed="false">
      <c r="A79" s="39" t="s">
        <v>87</v>
      </c>
      <c r="B79" s="77" t="s">
        <v>18</v>
      </c>
      <c r="C79" s="70" t="s">
        <v>92</v>
      </c>
      <c r="D79" s="70" t="s">
        <v>70</v>
      </c>
      <c r="E79" s="70" t="s">
        <v>98</v>
      </c>
      <c r="F79" s="70" t="s">
        <v>37</v>
      </c>
      <c r="G79" s="47"/>
      <c r="H79" s="12"/>
    </row>
    <row r="80" customFormat="false" ht="15" hidden="false" customHeight="false" outlineLevel="0" collapsed="false">
      <c r="A80" s="89" t="s">
        <v>99</v>
      </c>
      <c r="B80" s="90" t="s">
        <v>18</v>
      </c>
      <c r="C80" s="90" t="s">
        <v>92</v>
      </c>
      <c r="D80" s="90" t="s">
        <v>22</v>
      </c>
      <c r="E80" s="90"/>
      <c r="F80" s="90"/>
      <c r="G80" s="91" t="n">
        <f aca="false">G81+G83+G85+G89+G87</f>
        <v>57</v>
      </c>
      <c r="H80" s="12"/>
    </row>
    <row r="81" customFormat="false" ht="15" hidden="false" customHeight="false" outlineLevel="0" collapsed="false">
      <c r="A81" s="39" t="s">
        <v>100</v>
      </c>
      <c r="B81" s="53" t="s">
        <v>18</v>
      </c>
      <c r="C81" s="54" t="s">
        <v>92</v>
      </c>
      <c r="D81" s="54" t="s">
        <v>22</v>
      </c>
      <c r="E81" s="54" t="s">
        <v>101</v>
      </c>
      <c r="F81" s="54"/>
      <c r="G81" s="47" t="n">
        <f aca="false">G82</f>
        <v>25</v>
      </c>
      <c r="H81" s="12"/>
    </row>
    <row r="82" customFormat="false" ht="17.25" hidden="false" customHeight="true" outlineLevel="0" collapsed="false">
      <c r="A82" s="39" t="s">
        <v>87</v>
      </c>
      <c r="B82" s="24" t="s">
        <v>18</v>
      </c>
      <c r="C82" s="40" t="s">
        <v>92</v>
      </c>
      <c r="D82" s="40" t="s">
        <v>22</v>
      </c>
      <c r="E82" s="54" t="s">
        <v>101</v>
      </c>
      <c r="F82" s="25" t="s">
        <v>37</v>
      </c>
      <c r="G82" s="41" t="n">
        <v>25</v>
      </c>
      <c r="H82" s="12"/>
    </row>
    <row r="83" customFormat="false" ht="24.75" hidden="false" customHeight="false" outlineLevel="0" collapsed="false">
      <c r="A83" s="39" t="s">
        <v>102</v>
      </c>
      <c r="B83" s="53" t="s">
        <v>18</v>
      </c>
      <c r="C83" s="29" t="s">
        <v>92</v>
      </c>
      <c r="D83" s="29" t="s">
        <v>22</v>
      </c>
      <c r="E83" s="54" t="s">
        <v>103</v>
      </c>
      <c r="F83" s="54"/>
      <c r="G83" s="92" t="n">
        <f aca="false">G84</f>
        <v>0</v>
      </c>
      <c r="H83" s="12"/>
    </row>
    <row r="84" customFormat="false" ht="18" hidden="false" customHeight="true" outlineLevel="0" collapsed="false">
      <c r="A84" s="39" t="s">
        <v>87</v>
      </c>
      <c r="B84" s="53" t="s">
        <v>18</v>
      </c>
      <c r="C84" s="40" t="s">
        <v>92</v>
      </c>
      <c r="D84" s="40" t="s">
        <v>22</v>
      </c>
      <c r="E84" s="54" t="s">
        <v>103</v>
      </c>
      <c r="F84" s="25" t="s">
        <v>37</v>
      </c>
      <c r="G84" s="41"/>
      <c r="H84" s="12"/>
    </row>
    <row r="85" customFormat="false" ht="15" hidden="false" customHeight="false" outlineLevel="0" collapsed="false">
      <c r="A85" s="39" t="s">
        <v>104</v>
      </c>
      <c r="B85" s="53" t="s">
        <v>18</v>
      </c>
      <c r="C85" s="40" t="s">
        <v>92</v>
      </c>
      <c r="D85" s="40" t="s">
        <v>22</v>
      </c>
      <c r="E85" s="54" t="s">
        <v>105</v>
      </c>
      <c r="F85" s="25"/>
      <c r="G85" s="47"/>
      <c r="H85" s="12"/>
    </row>
    <row r="86" customFormat="false" ht="15" hidden="false" customHeight="false" outlineLevel="0" collapsed="false">
      <c r="A86" s="39" t="s">
        <v>106</v>
      </c>
      <c r="B86" s="53" t="s">
        <v>18</v>
      </c>
      <c r="C86" s="40" t="s">
        <v>92</v>
      </c>
      <c r="D86" s="40" t="s">
        <v>22</v>
      </c>
      <c r="E86" s="54" t="s">
        <v>105</v>
      </c>
      <c r="F86" s="25" t="s">
        <v>37</v>
      </c>
      <c r="G86" s="41"/>
      <c r="H86" s="12"/>
    </row>
    <row r="87" customFormat="false" ht="15" hidden="false" customHeight="false" outlineLevel="0" collapsed="false">
      <c r="A87" s="39" t="s">
        <v>107</v>
      </c>
      <c r="B87" s="53" t="s">
        <v>18</v>
      </c>
      <c r="C87" s="40" t="s">
        <v>92</v>
      </c>
      <c r="D87" s="40" t="s">
        <v>22</v>
      </c>
      <c r="E87" s="54" t="s">
        <v>108</v>
      </c>
      <c r="F87" s="25"/>
      <c r="G87" s="47" t="n">
        <v>12</v>
      </c>
      <c r="H87" s="12"/>
    </row>
    <row r="88" customFormat="false" ht="24.75" hidden="false" customHeight="false" outlineLevel="0" collapsed="false">
      <c r="A88" s="39" t="s">
        <v>87</v>
      </c>
      <c r="B88" s="53" t="s">
        <v>18</v>
      </c>
      <c r="C88" s="40" t="s">
        <v>92</v>
      </c>
      <c r="D88" s="40" t="s">
        <v>22</v>
      </c>
      <c r="E88" s="54" t="s">
        <v>108</v>
      </c>
      <c r="F88" s="25" t="s">
        <v>37</v>
      </c>
      <c r="G88" s="47"/>
      <c r="H88" s="12"/>
    </row>
    <row r="89" customFormat="false" ht="15" hidden="false" customHeight="false" outlineLevel="0" collapsed="false">
      <c r="A89" s="39" t="s">
        <v>109</v>
      </c>
      <c r="B89" s="53" t="s">
        <v>18</v>
      </c>
      <c r="C89" s="54" t="s">
        <v>92</v>
      </c>
      <c r="D89" s="54" t="s">
        <v>22</v>
      </c>
      <c r="E89" s="54" t="s">
        <v>110</v>
      </c>
      <c r="F89" s="54"/>
      <c r="G89" s="47" t="n">
        <v>20</v>
      </c>
      <c r="H89" s="12"/>
    </row>
    <row r="90" customFormat="false" ht="24.75" hidden="false" customHeight="false" outlineLevel="0" collapsed="false">
      <c r="A90" s="39" t="s">
        <v>87</v>
      </c>
      <c r="B90" s="53" t="s">
        <v>18</v>
      </c>
      <c r="C90" s="54" t="s">
        <v>92</v>
      </c>
      <c r="D90" s="54" t="s">
        <v>22</v>
      </c>
      <c r="E90" s="54" t="s">
        <v>110</v>
      </c>
      <c r="F90" s="54" t="s">
        <v>37</v>
      </c>
      <c r="G90" s="41" t="n">
        <v>20</v>
      </c>
      <c r="H90" s="12"/>
    </row>
    <row r="91" customFormat="false" ht="14.25" hidden="false" customHeight="false" outlineLevel="0" collapsed="false">
      <c r="A91" s="62" t="s">
        <v>56</v>
      </c>
      <c r="B91" s="20" t="s">
        <v>18</v>
      </c>
      <c r="C91" s="20" t="s">
        <v>53</v>
      </c>
      <c r="D91" s="20" t="s">
        <v>20</v>
      </c>
      <c r="E91" s="20"/>
      <c r="F91" s="20"/>
      <c r="G91" s="22" t="n">
        <f aca="false">G92</f>
        <v>699.3</v>
      </c>
      <c r="H91" s="93"/>
    </row>
    <row r="92" customFormat="false" ht="15" hidden="false" customHeight="false" outlineLevel="0" collapsed="false">
      <c r="A92" s="94" t="s">
        <v>111</v>
      </c>
      <c r="B92" s="95" t="s">
        <v>18</v>
      </c>
      <c r="C92" s="95" t="s">
        <v>53</v>
      </c>
      <c r="D92" s="95" t="s">
        <v>19</v>
      </c>
      <c r="E92" s="95"/>
      <c r="F92" s="95"/>
      <c r="G92" s="96" t="n">
        <f aca="false">G93+G103</f>
        <v>699.3</v>
      </c>
      <c r="H92" s="97"/>
    </row>
    <row r="93" customFormat="false" ht="24.75" hidden="false" customHeight="false" outlineLevel="0" collapsed="false">
      <c r="A93" s="39" t="s">
        <v>58</v>
      </c>
      <c r="B93" s="56" t="s">
        <v>18</v>
      </c>
      <c r="C93" s="61" t="s">
        <v>53</v>
      </c>
      <c r="D93" s="61" t="s">
        <v>19</v>
      </c>
      <c r="E93" s="54" t="s">
        <v>112</v>
      </c>
      <c r="F93" s="61"/>
      <c r="G93" s="92" t="n">
        <f aca="false">G94</f>
        <v>552.3</v>
      </c>
      <c r="H93" s="97"/>
    </row>
    <row r="94" customFormat="false" ht="15" hidden="false" customHeight="false" outlineLevel="0" collapsed="false">
      <c r="A94" s="98" t="s">
        <v>113</v>
      </c>
      <c r="B94" s="56" t="s">
        <v>18</v>
      </c>
      <c r="C94" s="61" t="s">
        <v>53</v>
      </c>
      <c r="D94" s="61" t="s">
        <v>19</v>
      </c>
      <c r="E94" s="54" t="s">
        <v>112</v>
      </c>
      <c r="F94" s="61"/>
      <c r="G94" s="92" t="n">
        <f aca="false">G95++G96+G97+G98</f>
        <v>552.3</v>
      </c>
      <c r="H94" s="97"/>
    </row>
    <row r="95" customFormat="false" ht="24" hidden="false" customHeight="true" outlineLevel="0" collapsed="false">
      <c r="A95" s="39" t="s">
        <v>30</v>
      </c>
      <c r="B95" s="56" t="s">
        <v>18</v>
      </c>
      <c r="C95" s="61" t="s">
        <v>53</v>
      </c>
      <c r="D95" s="61" t="s">
        <v>19</v>
      </c>
      <c r="E95" s="54" t="s">
        <v>59</v>
      </c>
      <c r="F95" s="61" t="s">
        <v>31</v>
      </c>
      <c r="G95" s="50" t="n">
        <v>290.3</v>
      </c>
      <c r="H95" s="97"/>
    </row>
    <row r="96" customFormat="false" ht="15" hidden="false" customHeight="true" outlineLevel="0" collapsed="false">
      <c r="A96" s="39" t="s">
        <v>87</v>
      </c>
      <c r="B96" s="53" t="s">
        <v>18</v>
      </c>
      <c r="C96" s="54" t="s">
        <v>53</v>
      </c>
      <c r="D96" s="54" t="s">
        <v>19</v>
      </c>
      <c r="E96" s="54" t="s">
        <v>59</v>
      </c>
      <c r="F96" s="54" t="s">
        <v>37</v>
      </c>
      <c r="G96" s="41" t="n">
        <v>260</v>
      </c>
      <c r="H96" s="97"/>
    </row>
    <row r="97" customFormat="false" ht="15" hidden="false" customHeight="false" outlineLevel="0" collapsed="false">
      <c r="A97" s="39" t="s">
        <v>38</v>
      </c>
      <c r="B97" s="53" t="s">
        <v>18</v>
      </c>
      <c r="C97" s="54" t="s">
        <v>53</v>
      </c>
      <c r="D97" s="54" t="s">
        <v>19</v>
      </c>
      <c r="E97" s="54" t="s">
        <v>59</v>
      </c>
      <c r="F97" s="54" t="s">
        <v>39</v>
      </c>
      <c r="G97" s="41" t="n">
        <v>0</v>
      </c>
      <c r="H97" s="12"/>
    </row>
    <row r="98" customFormat="false" ht="15.75" hidden="false" customHeight="true" outlineLevel="0" collapsed="false">
      <c r="A98" s="39" t="s">
        <v>40</v>
      </c>
      <c r="B98" s="53" t="s">
        <v>18</v>
      </c>
      <c r="C98" s="54" t="s">
        <v>53</v>
      </c>
      <c r="D98" s="54" t="s">
        <v>19</v>
      </c>
      <c r="E98" s="54" t="s">
        <v>59</v>
      </c>
      <c r="F98" s="54" t="s">
        <v>41</v>
      </c>
      <c r="G98" s="41" t="n">
        <v>2</v>
      </c>
      <c r="H98" s="12"/>
    </row>
    <row r="99" customFormat="false" ht="21.75" hidden="true" customHeight="true" outlineLevel="0" collapsed="false">
      <c r="A99" s="99"/>
      <c r="B99" s="53"/>
      <c r="C99" s="54"/>
      <c r="D99" s="54"/>
      <c r="E99" s="54"/>
      <c r="F99" s="54"/>
      <c r="G99" s="41"/>
      <c r="H99" s="12"/>
    </row>
    <row r="100" customFormat="false" ht="16.5" hidden="true" customHeight="true" outlineLevel="0" collapsed="false">
      <c r="A100" s="51"/>
      <c r="B100" s="53"/>
      <c r="C100" s="54"/>
      <c r="D100" s="54"/>
      <c r="E100" s="54"/>
      <c r="F100" s="54"/>
      <c r="G100" s="41"/>
      <c r="H100" s="12"/>
    </row>
    <row r="101" customFormat="false" ht="13.5" hidden="true" customHeight="true" outlineLevel="0" collapsed="false">
      <c r="A101" s="51"/>
      <c r="B101" s="53"/>
      <c r="C101" s="54"/>
      <c r="D101" s="54"/>
      <c r="E101" s="54"/>
      <c r="F101" s="54"/>
      <c r="G101" s="41"/>
      <c r="H101" s="12"/>
    </row>
    <row r="102" customFormat="false" ht="15.75" hidden="true" customHeight="true" outlineLevel="0" collapsed="false">
      <c r="A102" s="51"/>
      <c r="B102" s="53"/>
      <c r="C102" s="54"/>
      <c r="D102" s="54"/>
      <c r="E102" s="54"/>
      <c r="F102" s="54"/>
      <c r="G102" s="41"/>
      <c r="H102" s="12"/>
    </row>
    <row r="103" customFormat="false" ht="14.25" hidden="false" customHeight="false" outlineLevel="0" collapsed="false">
      <c r="A103" s="100" t="s">
        <v>114</v>
      </c>
      <c r="B103" s="101" t="s">
        <v>18</v>
      </c>
      <c r="C103" s="101" t="s">
        <v>53</v>
      </c>
      <c r="D103" s="101" t="s">
        <v>19</v>
      </c>
      <c r="E103" s="101" t="s">
        <v>115</v>
      </c>
      <c r="F103" s="101"/>
      <c r="G103" s="102" t="n">
        <f aca="false">G104</f>
        <v>147</v>
      </c>
      <c r="H103" s="12"/>
    </row>
    <row r="104" customFormat="false" ht="15" hidden="false" customHeight="true" outlineLevel="0" collapsed="false">
      <c r="A104" s="98" t="s">
        <v>113</v>
      </c>
      <c r="B104" s="53" t="s">
        <v>18</v>
      </c>
      <c r="C104" s="54" t="s">
        <v>53</v>
      </c>
      <c r="D104" s="54" t="s">
        <v>19</v>
      </c>
      <c r="E104" s="54" t="s">
        <v>116</v>
      </c>
      <c r="F104" s="54"/>
      <c r="G104" s="41" t="n">
        <f aca="false">G105+G106</f>
        <v>147</v>
      </c>
      <c r="H104" s="12"/>
    </row>
    <row r="105" customFormat="false" ht="24.75" hidden="false" customHeight="false" outlineLevel="0" collapsed="false">
      <c r="A105" s="39" t="s">
        <v>30</v>
      </c>
      <c r="B105" s="53" t="s">
        <v>18</v>
      </c>
      <c r="C105" s="54" t="s">
        <v>53</v>
      </c>
      <c r="D105" s="54" t="s">
        <v>19</v>
      </c>
      <c r="E105" s="54" t="s">
        <v>116</v>
      </c>
      <c r="F105" s="54" t="s">
        <v>31</v>
      </c>
      <c r="G105" s="41" t="n">
        <v>130</v>
      </c>
      <c r="H105" s="12"/>
    </row>
    <row r="106" customFormat="false" ht="18.75" hidden="false" customHeight="true" outlineLevel="0" collapsed="false">
      <c r="A106" s="39" t="s">
        <v>87</v>
      </c>
      <c r="B106" s="53" t="s">
        <v>18</v>
      </c>
      <c r="C106" s="54" t="s">
        <v>53</v>
      </c>
      <c r="D106" s="54" t="s">
        <v>19</v>
      </c>
      <c r="E106" s="54" t="s">
        <v>116</v>
      </c>
      <c r="F106" s="54" t="s">
        <v>37</v>
      </c>
      <c r="G106" s="48" t="n">
        <v>17</v>
      </c>
      <c r="H106" s="12"/>
    </row>
    <row r="107" customFormat="false" ht="15.75" hidden="false" customHeight="false" outlineLevel="0" collapsed="false">
      <c r="A107" s="103" t="s">
        <v>117</v>
      </c>
      <c r="B107" s="104"/>
      <c r="C107" s="104"/>
      <c r="D107" s="104"/>
      <c r="E107" s="104"/>
      <c r="F107" s="104"/>
      <c r="G107" s="105" t="n">
        <f aca="false">G17+G50+G55+G63+G74+G91</f>
        <v>2381</v>
      </c>
      <c r="H107" s="12"/>
    </row>
    <row r="108" customFormat="false" ht="15" hidden="true" customHeight="false" outlineLevel="0" collapsed="false">
      <c r="A108" s="51"/>
      <c r="B108" s="53"/>
      <c r="C108" s="54"/>
      <c r="D108" s="54"/>
      <c r="E108" s="54"/>
      <c r="F108" s="54"/>
      <c r="G108" s="106"/>
      <c r="H108" s="12"/>
    </row>
    <row r="109" customFormat="false" ht="15" hidden="true" customHeight="false" outlineLevel="0" collapsed="false">
      <c r="A109" s="99"/>
      <c r="B109" s="53"/>
      <c r="C109" s="54"/>
      <c r="D109" s="54"/>
      <c r="E109" s="54"/>
      <c r="F109" s="54"/>
      <c r="G109" s="106"/>
      <c r="H109" s="12"/>
    </row>
    <row r="110" customFormat="false" ht="15" hidden="true" customHeight="false" outlineLevel="0" collapsed="false">
      <c r="A110" s="51"/>
      <c r="B110" s="53"/>
      <c r="C110" s="54"/>
      <c r="D110" s="54"/>
      <c r="E110" s="54"/>
      <c r="F110" s="54"/>
      <c r="G110" s="106"/>
      <c r="H110" s="12"/>
    </row>
    <row r="111" customFormat="false" ht="15" hidden="false" customHeight="false" outlineLevel="0" collapsed="false">
      <c r="A111" s="51"/>
      <c r="B111" s="53"/>
      <c r="C111" s="54"/>
      <c r="D111" s="54"/>
      <c r="E111" s="54"/>
      <c r="F111" s="54"/>
      <c r="G111" s="106"/>
      <c r="H111" s="12"/>
    </row>
    <row r="112" customFormat="false" ht="15" hidden="false" customHeight="false" outlineLevel="0" collapsed="false">
      <c r="A112" s="107"/>
      <c r="B112" s="24"/>
      <c r="C112" s="24"/>
      <c r="D112" s="24"/>
      <c r="E112" s="108"/>
      <c r="F112" s="108"/>
      <c r="G112" s="109"/>
    </row>
  </sheetData>
  <mergeCells count="12">
    <mergeCell ref="A8:G8"/>
    <mergeCell ref="A9:G9"/>
    <mergeCell ref="B10:G10"/>
    <mergeCell ref="B11:G11"/>
    <mergeCell ref="A12:G12"/>
    <mergeCell ref="A15:A16"/>
    <mergeCell ref="B15:B16"/>
    <mergeCell ref="C15:C16"/>
    <mergeCell ref="D15:D16"/>
    <mergeCell ref="E15:E16"/>
    <mergeCell ref="F15:F16"/>
    <mergeCell ref="G15:G16"/>
  </mergeCells>
  <printOptions headings="false" gridLines="true" gridLinesSet="true" horizontalCentered="false" verticalCentered="false"/>
  <pageMargins left="0.579861111111111" right="0.359722222222222" top="0.209722222222222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2006-12-01T11:42:03Z</dcterms:created>
  <dc:creator>p4</dc:creator>
  <dc:description/>
  <dc:language>en-US</dc:language>
  <cp:lastModifiedBy/>
  <cp:lastPrinted>2012-12-27T15:01:01Z</cp:lastPrinted>
  <dcterms:modified xsi:type="dcterms:W3CDTF">2018-06-21T08:07:17Z</dcterms:modified>
  <cp:revision>1</cp:revision>
  <dc:subject/>
  <dc:title/>
</cp:coreProperties>
</file>